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 Poljana\Desktop\FI 1.1.-3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5200" windowHeight="114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E329" i="9" s="1"/>
  <c r="B329" i="9" s="1"/>
  <c r="G329" i="9"/>
  <c r="F329" i="9"/>
  <c r="H328" i="9"/>
  <c r="E328" i="9" s="1"/>
  <c r="B328" i="9" s="1"/>
  <c r="G328" i="9"/>
  <c r="F328" i="9"/>
  <c r="H327" i="9"/>
  <c r="E327" i="9" s="1"/>
  <c r="B327" i="9" s="1"/>
  <c r="G327" i="9"/>
  <c r="F327" i="9"/>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F292" i="9" s="1"/>
  <c r="E292" i="9"/>
  <c r="M291" i="9"/>
  <c r="L291" i="9"/>
  <c r="F291" i="9"/>
  <c r="E291" i="9"/>
  <c r="B291" i="9"/>
  <c r="M290" i="9"/>
  <c r="L290" i="9"/>
  <c r="F290" i="9" s="1"/>
  <c r="E290" i="9"/>
  <c r="M289" i="9"/>
  <c r="L289" i="9"/>
  <c r="F289" i="9"/>
  <c r="E289" i="9"/>
  <c r="B289" i="9"/>
  <c r="M288" i="9"/>
  <c r="L288" i="9"/>
  <c r="F288" i="9" s="1"/>
  <c r="E288" i="9"/>
  <c r="M287" i="9"/>
  <c r="L287" i="9"/>
  <c r="F287" i="9"/>
  <c r="E287" i="9"/>
  <c r="B287" i="9"/>
  <c r="M286" i="9"/>
  <c r="L286" i="9"/>
  <c r="F286" i="9" s="1"/>
  <c r="E286" i="9"/>
  <c r="M285" i="9"/>
  <c r="L285" i="9"/>
  <c r="F285" i="9"/>
  <c r="E285" i="9"/>
  <c r="B285" i="9"/>
  <c r="M284" i="9"/>
  <c r="L284" i="9"/>
  <c r="F284" i="9" s="1"/>
  <c r="E284" i="9"/>
  <c r="M283" i="9"/>
  <c r="L283" i="9"/>
  <c r="F283" i="9"/>
  <c r="E283" i="9"/>
  <c r="B283" i="9"/>
  <c r="M282" i="9"/>
  <c r="L282" i="9"/>
  <c r="F282" i="9" s="1"/>
  <c r="E282" i="9"/>
  <c r="M281" i="9"/>
  <c r="L281" i="9"/>
  <c r="F281" i="9"/>
  <c r="E281" i="9"/>
  <c r="B281" i="9"/>
  <c r="M280" i="9"/>
  <c r="L280" i="9"/>
  <c r="F280" i="9" s="1"/>
  <c r="E280" i="9"/>
  <c r="M279" i="9"/>
  <c r="L279" i="9"/>
  <c r="F279" i="9"/>
  <c r="E279" i="9"/>
  <c r="B279" i="9"/>
  <c r="M278" i="9"/>
  <c r="L278" i="9"/>
  <c r="F278" i="9" s="1"/>
  <c r="E278" i="9"/>
  <c r="B278" i="9" s="1"/>
  <c r="M277" i="9"/>
  <c r="L277" i="9"/>
  <c r="F277" i="9"/>
  <c r="E277" i="9"/>
  <c r="B277" i="9"/>
  <c r="M276" i="9"/>
  <c r="L276" i="9"/>
  <c r="F276" i="9" s="1"/>
  <c r="E276" i="9"/>
  <c r="B276" i="9" s="1"/>
  <c r="M275" i="9"/>
  <c r="L275" i="9"/>
  <c r="F275" i="9"/>
  <c r="E275" i="9"/>
  <c r="B275" i="9"/>
  <c r="M274" i="9"/>
  <c r="L274" i="9"/>
  <c r="F274" i="9" s="1"/>
  <c r="E274" i="9"/>
  <c r="B274" i="9" s="1"/>
  <c r="M273" i="9"/>
  <c r="L273" i="9"/>
  <c r="F273" i="9"/>
  <c r="E273" i="9"/>
  <c r="B273" i="9"/>
  <c r="M272" i="9"/>
  <c r="L272" i="9"/>
  <c r="F272" i="9" s="1"/>
  <c r="E272" i="9"/>
  <c r="B272" i="9" s="1"/>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E244" i="9"/>
  <c r="M243" i="9"/>
  <c r="L243" i="9"/>
  <c r="F243" i="9"/>
  <c r="E243" i="9"/>
  <c r="B243" i="9"/>
  <c r="M242" i="9"/>
  <c r="L242" i="9"/>
  <c r="F242" i="9" s="1"/>
  <c r="E242" i="9"/>
  <c r="B242" i="9" s="1"/>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B172" i="9" s="1"/>
  <c r="G172" i="9"/>
  <c r="F172" i="9"/>
  <c r="H171" i="9"/>
  <c r="G171" i="9"/>
  <c r="F171" i="9"/>
  <c r="E171" i="9"/>
  <c r="B171" i="9" s="1"/>
  <c r="H170" i="9"/>
  <c r="E170" i="9" s="1"/>
  <c r="B170" i="9" s="1"/>
  <c r="G170" i="9"/>
  <c r="F170" i="9"/>
  <c r="H169" i="9"/>
  <c r="G169" i="9"/>
  <c r="F169" i="9"/>
  <c r="E169" i="9"/>
  <c r="B169" i="9" s="1"/>
  <c r="H168" i="9"/>
  <c r="E168" i="9" s="1"/>
  <c r="B168" i="9" s="1"/>
  <c r="G168" i="9"/>
  <c r="F168" i="9"/>
  <c r="H167" i="9"/>
  <c r="G167" i="9"/>
  <c r="F167" i="9"/>
  <c r="E167" i="9"/>
  <c r="B167" i="9" s="1"/>
  <c r="H166" i="9"/>
  <c r="E166" i="9" s="1"/>
  <c r="B166" i="9" s="1"/>
  <c r="G166" i="9"/>
  <c r="F166" i="9"/>
  <c r="H165" i="9"/>
  <c r="G165" i="9"/>
  <c r="F165" i="9"/>
  <c r="E165" i="9"/>
  <c r="B165" i="9" s="1"/>
  <c r="H164" i="9"/>
  <c r="E164" i="9" s="1"/>
  <c r="B164" i="9" s="1"/>
  <c r="G164" i="9"/>
  <c r="F164" i="9"/>
  <c r="H163" i="9"/>
  <c r="G163" i="9"/>
  <c r="F163" i="9"/>
  <c r="E163" i="9"/>
  <c r="B163" i="9" s="1"/>
  <c r="H162" i="9"/>
  <c r="E162" i="9" s="1"/>
  <c r="B162" i="9" s="1"/>
  <c r="G162" i="9"/>
  <c r="F162" i="9"/>
  <c r="H161" i="9"/>
  <c r="G161" i="9"/>
  <c r="F161" i="9"/>
  <c r="E161" i="9"/>
  <c r="B161" i="9" s="1"/>
  <c r="H160" i="9"/>
  <c r="E160" i="9" s="1"/>
  <c r="B160" i="9" s="1"/>
  <c r="G160" i="9"/>
  <c r="F160" i="9"/>
  <c r="H159" i="9"/>
  <c r="G159" i="9"/>
  <c r="F159" i="9"/>
  <c r="E159" i="9"/>
  <c r="B159" i="9" s="1"/>
  <c r="H158" i="9"/>
  <c r="E158" i="9" s="1"/>
  <c r="B158" i="9" s="1"/>
  <c r="G158" i="9"/>
  <c r="F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G82" i="9"/>
  <c r="F82" i="9"/>
  <c r="E82" i="9"/>
  <c r="B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G76" i="9"/>
  <c r="F76" i="9"/>
  <c r="E76" i="9"/>
  <c r="B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G70" i="9"/>
  <c r="F70" i="9"/>
  <c r="E70" i="9"/>
  <c r="B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G58" i="9"/>
  <c r="F58" i="9"/>
  <c r="E58" i="9"/>
  <c r="B58" i="9"/>
  <c r="H57" i="9"/>
  <c r="E57" i="9" s="1"/>
  <c r="B57" i="9" s="1"/>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G51" i="9"/>
  <c r="F51" i="9"/>
  <c r="E51" i="9"/>
  <c r="B51" i="9" s="1"/>
  <c r="H50" i="9"/>
  <c r="E50" i="9" s="1"/>
  <c r="B50" i="9" s="1"/>
  <c r="G50" i="9"/>
  <c r="F50" i="9"/>
  <c r="H49" i="9"/>
  <c r="E49" i="9" s="1"/>
  <c r="B49" i="9" s="1"/>
  <c r="G49" i="9"/>
  <c r="F49" i="9"/>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G42" i="9"/>
  <c r="F42" i="9"/>
  <c r="E42" i="9"/>
  <c r="B42" i="9"/>
  <c r="H41" i="9"/>
  <c r="G41" i="9"/>
  <c r="F41" i="9"/>
  <c r="E41" i="9"/>
  <c r="B41" i="9" s="1"/>
  <c r="H40" i="9"/>
  <c r="E40" i="9" s="1"/>
  <c r="B40" i="9" s="1"/>
  <c r="G40" i="9"/>
  <c r="F40" i="9"/>
  <c r="H39" i="9"/>
  <c r="G39" i="9"/>
  <c r="F39" i="9"/>
  <c r="E39" i="9"/>
  <c r="B39" i="9" s="1"/>
  <c r="H38" i="9"/>
  <c r="E38" i="9" s="1"/>
  <c r="B38" i="9" s="1"/>
  <c r="G38" i="9"/>
  <c r="F38" i="9"/>
  <c r="H37" i="9"/>
  <c r="G37" i="9"/>
  <c r="F37" i="9"/>
  <c r="E37" i="9"/>
  <c r="B37" i="9" s="1"/>
  <c r="H36" i="9"/>
  <c r="G36" i="9"/>
  <c r="F36" i="9"/>
  <c r="H35" i="9"/>
  <c r="G35" i="9"/>
  <c r="F35" i="9"/>
  <c r="E35" i="9"/>
  <c r="B35" i="9" s="1"/>
  <c r="H34" i="9"/>
  <c r="E34" i="9" s="1"/>
  <c r="B34" i="9" s="1"/>
  <c r="G34" i="9"/>
  <c r="F34" i="9"/>
  <c r="H33" i="9"/>
  <c r="G33" i="9"/>
  <c r="F33" i="9"/>
  <c r="E33" i="9"/>
  <c r="B33" i="9" s="1"/>
  <c r="H32" i="9"/>
  <c r="G32" i="9"/>
  <c r="F32" i="9"/>
  <c r="E32" i="9"/>
  <c r="B32" i="9"/>
  <c r="H31" i="9"/>
  <c r="E31" i="9" s="1"/>
  <c r="B31" i="9" s="1"/>
  <c r="G31" i="9"/>
  <c r="F31" i="9"/>
  <c r="H30" i="9"/>
  <c r="E30" i="9" s="1"/>
  <c r="B30" i="9" s="1"/>
  <c r="G30" i="9"/>
  <c r="F30" i="9"/>
  <c r="H29" i="9"/>
  <c r="G29" i="9"/>
  <c r="F29" i="9"/>
  <c r="E29" i="9"/>
  <c r="B29" i="9" s="1"/>
  <c r="H28" i="9"/>
  <c r="E28" i="9" s="1"/>
  <c r="B28" i="9" s="1"/>
  <c r="G28" i="9"/>
  <c r="F28" i="9"/>
  <c r="H27" i="9"/>
  <c r="G27" i="9"/>
  <c r="F27" i="9"/>
  <c r="E27" i="9"/>
  <c r="B27" i="9" s="1"/>
  <c r="H26" i="9"/>
  <c r="E26" i="9" s="1"/>
  <c r="B26" i="9" s="1"/>
  <c r="G26" i="9"/>
  <c r="F26" i="9"/>
  <c r="H25" i="9"/>
  <c r="G25" i="9"/>
  <c r="F25" i="9"/>
  <c r="E25" i="9"/>
  <c r="B25" i="9" s="1"/>
  <c r="F24" i="9"/>
  <c r="F4" i="9"/>
  <c r="O3" i="9"/>
  <c r="G296" i="9" s="1"/>
  <c r="E296" i="9" s="1"/>
  <c r="B296" i="9" s="1"/>
  <c r="I3" i="9"/>
  <c r="H3" i="9"/>
  <c r="G3" i="9"/>
  <c r="D104" i="8"/>
  <c r="C1681" i="1" s="1"/>
  <c r="G1681" i="1" s="1"/>
  <c r="D97" i="8"/>
  <c r="D92" i="8"/>
  <c r="D87" i="8"/>
  <c r="D82" i="8"/>
  <c r="D77" i="8"/>
  <c r="D72" i="8"/>
  <c r="D67" i="8"/>
  <c r="D62" i="8"/>
  <c r="D57" i="8"/>
  <c r="D52" i="8"/>
  <c r="D51" i="8" s="1"/>
  <c r="D46" i="8"/>
  <c r="D45" i="8" s="1"/>
  <c r="D37" i="8"/>
  <c r="D27" i="8"/>
  <c r="D25" i="8" s="1"/>
  <c r="D18" i="8"/>
  <c r="D8" i="8"/>
  <c r="D6" i="8" s="1"/>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7"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6" i="5"/>
  <c r="D296" i="5"/>
  <c r="F295" i="5"/>
  <c r="F294" i="5"/>
  <c r="F293" i="5"/>
  <c r="F292" i="5"/>
  <c r="E291" i="5"/>
  <c r="E251" i="5" s="1"/>
  <c r="I24" i="3" s="1"/>
  <c r="D291" i="5"/>
  <c r="F291" i="5" s="1"/>
  <c r="F290" i="5"/>
  <c r="F289" i="5"/>
  <c r="F288" i="5"/>
  <c r="F287" i="5"/>
  <c r="F286" i="5"/>
  <c r="F285" i="5"/>
  <c r="F284" i="5"/>
  <c r="F283" i="5"/>
  <c r="F282" i="5"/>
  <c r="F281" i="5"/>
  <c r="F280" i="5"/>
  <c r="F279" i="5"/>
  <c r="F278" i="5"/>
  <c r="E277" i="5"/>
  <c r="E274"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E203" i="5" s="1"/>
  <c r="D211" i="5"/>
  <c r="F211" i="5" s="1"/>
  <c r="F210" i="5"/>
  <c r="F209" i="5"/>
  <c r="F208" i="5"/>
  <c r="F207" i="5"/>
  <c r="F206" i="5"/>
  <c r="F205" i="5"/>
  <c r="E204" i="5"/>
  <c r="D204" i="5"/>
  <c r="D203" i="5"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H336" i="9" s="1"/>
  <c r="D181" i="5"/>
  <c r="F181" i="5" s="1"/>
  <c r="F180" i="5"/>
  <c r="F179" i="5"/>
  <c r="F178" i="5"/>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E82" i="5"/>
  <c r="D82" i="5"/>
  <c r="F82" i="5" s="1"/>
  <c r="F81" i="5"/>
  <c r="F80" i="5"/>
  <c r="F79" i="5"/>
  <c r="F78" i="5"/>
  <c r="F77" i="5"/>
  <c r="E76" i="5"/>
  <c r="E70" i="5" s="1"/>
  <c r="D76" i="5"/>
  <c r="F76" i="5" s="1"/>
  <c r="F75" i="5"/>
  <c r="F74" i="5"/>
  <c r="F73" i="5"/>
  <c r="F72" i="5"/>
  <c r="E71" i="5"/>
  <c r="D71" i="5"/>
  <c r="D70" i="5" s="1"/>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E597" i="4"/>
  <c r="F596" i="4"/>
  <c r="F595" i="4"/>
  <c r="E594" i="4"/>
  <c r="D594" i="4"/>
  <c r="F594" i="4" s="1"/>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E578" i="4"/>
  <c r="D578" i="4"/>
  <c r="F578" i="4" s="1"/>
  <c r="F577" i="4"/>
  <c r="F576" i="4"/>
  <c r="E575" i="4"/>
  <c r="D575" i="4"/>
  <c r="F575" i="4" s="1"/>
  <c r="F574" i="4"/>
  <c r="F573" i="4"/>
  <c r="E572" i="4"/>
  <c r="D572" i="4"/>
  <c r="F572" i="4" s="1"/>
  <c r="E571" i="4"/>
  <c r="F570" i="4"/>
  <c r="F569" i="4"/>
  <c r="F568" i="4"/>
  <c r="F567" i="4"/>
  <c r="F566" i="4"/>
  <c r="F565" i="4"/>
  <c r="F564" i="4"/>
  <c r="F563" i="4"/>
  <c r="E562" i="4"/>
  <c r="D562" i="4"/>
  <c r="C556" i="1"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F534" i="4"/>
  <c r="F533" i="4"/>
  <c r="E532" i="4"/>
  <c r="D532" i="4"/>
  <c r="D522" i="4" s="1"/>
  <c r="F531" i="4"/>
  <c r="F530" i="4"/>
  <c r="E529" i="4"/>
  <c r="D529" i="4"/>
  <c r="F529" i="4" s="1"/>
  <c r="F528" i="4"/>
  <c r="F527" i="4"/>
  <c r="E526" i="4"/>
  <c r="D526" i="4"/>
  <c r="F526" i="4" s="1"/>
  <c r="F525" i="4"/>
  <c r="F524" i="4"/>
  <c r="E523" i="4"/>
  <c r="E522" i="4" s="1"/>
  <c r="D523" i="4"/>
  <c r="F523" i="4" s="1"/>
  <c r="F522" i="4"/>
  <c r="F521" i="4"/>
  <c r="F520" i="4"/>
  <c r="F519" i="4"/>
  <c r="F518" i="4"/>
  <c r="F517" i="4"/>
  <c r="F516" i="4"/>
  <c r="F515" i="4"/>
  <c r="E514" i="4"/>
  <c r="D514" i="4"/>
  <c r="F514" i="4" s="1"/>
  <c r="F513" i="4"/>
  <c r="F512" i="4"/>
  <c r="F511" i="4"/>
  <c r="F510" i="4"/>
  <c r="E509" i="4"/>
  <c r="E491" i="4" s="1"/>
  <c r="D509" i="4"/>
  <c r="F509" i="4" s="1"/>
  <c r="F508" i="4"/>
  <c r="F507" i="4"/>
  <c r="F506" i="4"/>
  <c r="F505" i="4"/>
  <c r="F504" i="4"/>
  <c r="F503" i="4"/>
  <c r="E502" i="4"/>
  <c r="D502" i="4"/>
  <c r="C496" i="1" s="1"/>
  <c r="F501" i="4"/>
  <c r="F500" i="4"/>
  <c r="F499" i="4"/>
  <c r="F498" i="4"/>
  <c r="E497" i="4"/>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D466" i="4" s="1"/>
  <c r="F475" i="4"/>
  <c r="F474" i="4"/>
  <c r="E473" i="4"/>
  <c r="D473" i="4"/>
  <c r="F473" i="4" s="1"/>
  <c r="F472" i="4"/>
  <c r="F471" i="4"/>
  <c r="E470" i="4"/>
  <c r="D470" i="4"/>
  <c r="F470" i="4" s="1"/>
  <c r="F469" i="4"/>
  <c r="F468" i="4"/>
  <c r="E467" i="4"/>
  <c r="E466" i="4" s="1"/>
  <c r="D467" i="4"/>
  <c r="F467" i="4" s="1"/>
  <c r="F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E428" i="4"/>
  <c r="D428" i="4"/>
  <c r="E427" i="4"/>
  <c r="D427" i="4"/>
  <c r="E426" i="4"/>
  <c r="E647" i="4" s="1"/>
  <c r="D641" i="1" s="1"/>
  <c r="D426" i="4"/>
  <c r="D647" i="4" s="1"/>
  <c r="F421" i="4"/>
  <c r="F420" i="4"/>
  <c r="F419" i="4"/>
  <c r="F416" i="4"/>
  <c r="F415" i="4"/>
  <c r="F414" i="4"/>
  <c r="F413" i="4"/>
  <c r="E412" i="4"/>
  <c r="D412" i="4"/>
  <c r="F412" i="4" s="1"/>
  <c r="F411" i="4"/>
  <c r="E410" i="4"/>
  <c r="D410" i="4"/>
  <c r="F410" i="4" s="1"/>
  <c r="F409" i="4"/>
  <c r="F408" i="4"/>
  <c r="E407" i="4"/>
  <c r="D407" i="4"/>
  <c r="E406" i="4"/>
  <c r="F405" i="4"/>
  <c r="F404" i="4"/>
  <c r="F403" i="4"/>
  <c r="F402" i="4"/>
  <c r="E401" i="4"/>
  <c r="D401" i="4"/>
  <c r="C396" i="1"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D373" i="4"/>
  <c r="F372" i="4"/>
  <c r="F371" i="4"/>
  <c r="F370" i="4"/>
  <c r="F369" i="4"/>
  <c r="F368" i="4"/>
  <c r="F367" i="4"/>
  <c r="E366" i="4"/>
  <c r="D366" i="4"/>
  <c r="F366" i="4" s="1"/>
  <c r="F365" i="4"/>
  <c r="F364" i="4"/>
  <c r="F363" i="4"/>
  <c r="E362" i="4"/>
  <c r="E361" i="4" s="1"/>
  <c r="D362" i="4"/>
  <c r="F362" i="4" s="1"/>
  <c r="F361" i="4"/>
  <c r="D361" i="4"/>
  <c r="F359" i="4"/>
  <c r="E358" i="4"/>
  <c r="D358" i="4"/>
  <c r="F358" i="4" s="1"/>
  <c r="F357" i="4"/>
  <c r="F356" i="4"/>
  <c r="E355" i="4"/>
  <c r="D355" i="4"/>
  <c r="E354" i="4"/>
  <c r="F353" i="4"/>
  <c r="F352" i="4"/>
  <c r="F351" i="4"/>
  <c r="F350" i="4"/>
  <c r="E349" i="4"/>
  <c r="D349" i="4"/>
  <c r="C344" i="1"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E309" i="4" s="1"/>
  <c r="D310" i="4"/>
  <c r="F310" i="4" s="1"/>
  <c r="F309" i="4"/>
  <c r="D309" i="4"/>
  <c r="F306" i="4"/>
  <c r="F305" i="4"/>
  <c r="F304" i="4"/>
  <c r="F303" i="4"/>
  <c r="F302" i="4"/>
  <c r="E298" i="4"/>
  <c r="D298" i="4"/>
  <c r="C294" i="1"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E273" i="4"/>
  <c r="F272" i="4"/>
  <c r="F271" i="4"/>
  <c r="F270" i="4"/>
  <c r="E269" i="4"/>
  <c r="D269" i="4"/>
  <c r="F269" i="4" s="1"/>
  <c r="F268" i="4"/>
  <c r="F267" i="4"/>
  <c r="F266" i="4"/>
  <c r="F265" i="4"/>
  <c r="F264" i="4"/>
  <c r="E263" i="4"/>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30" i="4" s="1"/>
  <c r="F229" i="4"/>
  <c r="F228" i="4"/>
  <c r="F227" i="4"/>
  <c r="F226" i="4"/>
  <c r="E225" i="4"/>
  <c r="D225" i="4"/>
  <c r="F225" i="4" s="1"/>
  <c r="F224" i="4"/>
  <c r="F223" i="4"/>
  <c r="E222" i="4"/>
  <c r="D222" i="4"/>
  <c r="D221" i="4" s="1"/>
  <c r="F221"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F202" i="4"/>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66" i="1" s="1"/>
  <c r="D170" i="4"/>
  <c r="D164" i="4" s="1"/>
  <c r="F169" i="4"/>
  <c r="F168" i="4"/>
  <c r="F167" i="4"/>
  <c r="F166" i="4"/>
  <c r="E165" i="4"/>
  <c r="D165" i="4"/>
  <c r="F163" i="4"/>
  <c r="F162" i="4"/>
  <c r="F161" i="4"/>
  <c r="E160" i="4"/>
  <c r="E153" i="4" s="1"/>
  <c r="D149" i="1" s="1"/>
  <c r="D160" i="4"/>
  <c r="F159" i="4"/>
  <c r="F158" i="4"/>
  <c r="F157" i="4"/>
  <c r="F156" i="4"/>
  <c r="F155" i="4"/>
  <c r="E154" i="4"/>
  <c r="D154" i="4"/>
  <c r="D153" i="4" s="1"/>
  <c r="F151" i="4"/>
  <c r="F150" i="4"/>
  <c r="F149" i="4"/>
  <c r="F148" i="4"/>
  <c r="F147" i="4"/>
  <c r="F146" i="4"/>
  <c r="F145" i="4"/>
  <c r="F144" i="4"/>
  <c r="F143" i="4"/>
  <c r="F142" i="4"/>
  <c r="E141" i="4"/>
  <c r="E140" i="4" s="1"/>
  <c r="D141" i="4"/>
  <c r="F141" i="4" s="1"/>
  <c r="F140" i="4"/>
  <c r="D140" i="4"/>
  <c r="F139" i="4"/>
  <c r="F138" i="4"/>
  <c r="F137" i="4"/>
  <c r="F136" i="4"/>
  <c r="E135" i="4"/>
  <c r="E134" i="4" s="1"/>
  <c r="D135" i="4"/>
  <c r="F134" i="4"/>
  <c r="D134" i="4"/>
  <c r="F133" i="4"/>
  <c r="F132" i="4"/>
  <c r="F131" i="4"/>
  <c r="F130" i="4"/>
  <c r="E129" i="4"/>
  <c r="E125" i="4" s="1"/>
  <c r="D129" i="4"/>
  <c r="F128" i="4"/>
  <c r="F127" i="4"/>
  <c r="E126" i="4"/>
  <c r="D126" i="4"/>
  <c r="D125" i="4" s="1"/>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D82" i="4" s="1"/>
  <c r="F97" i="4"/>
  <c r="F96" i="4"/>
  <c r="F95" i="4"/>
  <c r="F94" i="4"/>
  <c r="F93" i="4"/>
  <c r="F92" i="4"/>
  <c r="E91" i="4"/>
  <c r="D91" i="4"/>
  <c r="F91" i="4" s="1"/>
  <c r="F90" i="4"/>
  <c r="F89" i="4"/>
  <c r="F88" i="4"/>
  <c r="F87" i="4"/>
  <c r="F86" i="4"/>
  <c r="F85" i="4"/>
  <c r="F84" i="4"/>
  <c r="E83" i="4"/>
  <c r="E82" i="4" s="1"/>
  <c r="D83" i="4"/>
  <c r="F83" i="4" s="1"/>
  <c r="F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E49" i="4"/>
  <c r="D45" i="1" s="1"/>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H27" i="3"/>
  <c r="G27" i="3"/>
  <c r="B27" i="3"/>
  <c r="H26" i="3"/>
  <c r="G26" i="3"/>
  <c r="B26" i="3"/>
  <c r="H24" i="3"/>
  <c r="G24" i="3"/>
  <c r="B24" i="3"/>
  <c r="G23" i="3"/>
  <c r="B23" i="3"/>
  <c r="G22" i="3"/>
  <c r="B22" i="3"/>
  <c r="G21" i="3"/>
  <c r="B21" i="3"/>
  <c r="G19" i="3"/>
  <c r="B19" i="3"/>
  <c r="G18" i="3"/>
  <c r="B18" i="3"/>
  <c r="G17" i="3"/>
  <c r="B17" i="3"/>
  <c r="G16" i="3"/>
  <c r="B16" i="3"/>
  <c r="H10" i="3" a="1"/>
  <c r="H10" i="3"/>
  <c r="L3" i="9" s="1"/>
  <c r="G1686" i="1"/>
  <c r="C1686" i="1"/>
  <c r="H1686" i="1" s="1"/>
  <c r="H1685" i="1"/>
  <c r="C1685" i="1"/>
  <c r="G1685" i="1" s="1"/>
  <c r="G1684" i="1"/>
  <c r="C1684" i="1"/>
  <c r="H1684" i="1" s="1"/>
  <c r="H1683" i="1"/>
  <c r="C1683" i="1"/>
  <c r="G1683" i="1" s="1"/>
  <c r="C1682" i="1"/>
  <c r="H1682" i="1" s="1"/>
  <c r="G1680" i="1"/>
  <c r="C1680" i="1"/>
  <c r="H1680" i="1" s="1"/>
  <c r="H1679" i="1"/>
  <c r="C1679" i="1"/>
  <c r="G1679" i="1" s="1"/>
  <c r="G1678" i="1"/>
  <c r="C1678" i="1"/>
  <c r="H1678" i="1" s="1"/>
  <c r="H1677" i="1"/>
  <c r="C1677" i="1"/>
  <c r="G1677" i="1" s="1"/>
  <c r="G1676" i="1"/>
  <c r="C1676" i="1"/>
  <c r="H1676" i="1" s="1"/>
  <c r="H1675" i="1"/>
  <c r="C1675" i="1"/>
  <c r="G1675" i="1" s="1"/>
  <c r="G1674" i="1"/>
  <c r="C1674" i="1"/>
  <c r="H1674" i="1" s="1"/>
  <c r="H1673" i="1"/>
  <c r="C1673" i="1"/>
  <c r="G1673" i="1" s="1"/>
  <c r="G1672" i="1"/>
  <c r="C1672" i="1"/>
  <c r="H1672" i="1" s="1"/>
  <c r="H1671" i="1"/>
  <c r="C1671" i="1"/>
  <c r="G1671" i="1" s="1"/>
  <c r="G1670" i="1"/>
  <c r="C1670" i="1"/>
  <c r="H1670" i="1" s="1"/>
  <c r="H1669" i="1"/>
  <c r="C1669" i="1"/>
  <c r="G1669" i="1" s="1"/>
  <c r="G1668" i="1"/>
  <c r="C1668" i="1"/>
  <c r="H1668" i="1" s="1"/>
  <c r="H1667" i="1"/>
  <c r="C1667" i="1"/>
  <c r="G1667" i="1" s="1"/>
  <c r="G1666" i="1"/>
  <c r="C1666" i="1"/>
  <c r="H1666" i="1" s="1"/>
  <c r="H1665" i="1"/>
  <c r="C1665" i="1"/>
  <c r="G1665" i="1" s="1"/>
  <c r="G1664" i="1"/>
  <c r="C1664" i="1"/>
  <c r="H1664" i="1" s="1"/>
  <c r="H1663" i="1"/>
  <c r="C1663" i="1"/>
  <c r="G1663" i="1" s="1"/>
  <c r="G1662" i="1"/>
  <c r="C1662" i="1"/>
  <c r="H1662" i="1" s="1"/>
  <c r="H1661" i="1"/>
  <c r="C1661" i="1"/>
  <c r="G1661" i="1" s="1"/>
  <c r="G1660" i="1"/>
  <c r="C1660" i="1"/>
  <c r="H1660" i="1" s="1"/>
  <c r="H1659" i="1"/>
  <c r="C1659" i="1"/>
  <c r="G1659" i="1" s="1"/>
  <c r="G1658" i="1"/>
  <c r="C1658" i="1"/>
  <c r="H1658" i="1" s="1"/>
  <c r="H1657" i="1"/>
  <c r="C1657" i="1"/>
  <c r="G1657" i="1" s="1"/>
  <c r="G1656" i="1"/>
  <c r="C1656" i="1"/>
  <c r="H1656" i="1" s="1"/>
  <c r="H1655" i="1"/>
  <c r="C1655" i="1"/>
  <c r="G1655" i="1" s="1"/>
  <c r="G1654" i="1"/>
  <c r="C1654" i="1"/>
  <c r="H1654" i="1" s="1"/>
  <c r="H1653" i="1"/>
  <c r="C1653" i="1"/>
  <c r="G1653" i="1" s="1"/>
  <c r="G1652" i="1"/>
  <c r="C1652" i="1"/>
  <c r="H1652" i="1" s="1"/>
  <c r="H1651" i="1"/>
  <c r="C1651" i="1"/>
  <c r="G1651" i="1" s="1"/>
  <c r="G1650" i="1"/>
  <c r="C1650" i="1"/>
  <c r="H1650" i="1" s="1"/>
  <c r="H1649" i="1"/>
  <c r="C1649" i="1"/>
  <c r="G1649" i="1" s="1"/>
  <c r="G1648" i="1"/>
  <c r="C1648" i="1"/>
  <c r="H1648" i="1" s="1"/>
  <c r="H1647" i="1"/>
  <c r="C1647" i="1"/>
  <c r="G1647" i="1" s="1"/>
  <c r="G1646" i="1"/>
  <c r="C1646" i="1"/>
  <c r="H1646" i="1" s="1"/>
  <c r="H1645" i="1"/>
  <c r="C1645" i="1"/>
  <c r="G1645" i="1" s="1"/>
  <c r="G1644" i="1"/>
  <c r="C1644" i="1"/>
  <c r="H1644" i="1" s="1"/>
  <c r="H1643" i="1"/>
  <c r="C1643" i="1"/>
  <c r="G1643" i="1" s="1"/>
  <c r="G1642" i="1"/>
  <c r="C1642" i="1"/>
  <c r="H1642" i="1" s="1"/>
  <c r="H1641" i="1"/>
  <c r="C1641" i="1"/>
  <c r="G1641" i="1" s="1"/>
  <c r="G1640" i="1"/>
  <c r="C1640" i="1"/>
  <c r="H1640" i="1" s="1"/>
  <c r="H1639" i="1"/>
  <c r="C1639" i="1"/>
  <c r="G1639" i="1" s="1"/>
  <c r="G1638" i="1"/>
  <c r="C1638" i="1"/>
  <c r="H1638" i="1" s="1"/>
  <c r="H1637" i="1"/>
  <c r="C1637" i="1"/>
  <c r="G1637" i="1" s="1"/>
  <c r="G1636" i="1"/>
  <c r="C1636" i="1"/>
  <c r="H1636" i="1" s="1"/>
  <c r="H1635" i="1"/>
  <c r="C1635" i="1"/>
  <c r="G1635" i="1" s="1"/>
  <c r="G1634" i="1"/>
  <c r="C1634" i="1"/>
  <c r="H1634" i="1" s="1"/>
  <c r="H1633" i="1"/>
  <c r="C1633" i="1"/>
  <c r="G1633" i="1" s="1"/>
  <c r="G1632" i="1"/>
  <c r="C1632" i="1"/>
  <c r="H1632" i="1" s="1"/>
  <c r="H1631" i="1"/>
  <c r="C1631" i="1"/>
  <c r="G1631" i="1" s="1"/>
  <c r="G1630" i="1"/>
  <c r="C1630" i="1"/>
  <c r="H1630" i="1" s="1"/>
  <c r="H1629" i="1"/>
  <c r="C1629" i="1"/>
  <c r="G1629" i="1" s="1"/>
  <c r="G1628" i="1"/>
  <c r="C1628" i="1"/>
  <c r="H1628" i="1" s="1"/>
  <c r="H1627" i="1"/>
  <c r="C1627" i="1"/>
  <c r="G1627" i="1" s="1"/>
  <c r="G1626" i="1"/>
  <c r="C1626" i="1"/>
  <c r="H1626" i="1" s="1"/>
  <c r="H1625" i="1"/>
  <c r="C1625" i="1"/>
  <c r="G1625" i="1" s="1"/>
  <c r="G1624" i="1"/>
  <c r="C1624" i="1"/>
  <c r="H1624" i="1" s="1"/>
  <c r="H1623" i="1"/>
  <c r="C1623" i="1"/>
  <c r="G1623" i="1" s="1"/>
  <c r="G1622" i="1"/>
  <c r="C1622" i="1"/>
  <c r="H1622" i="1" s="1"/>
  <c r="G1620" i="1"/>
  <c r="C1620" i="1"/>
  <c r="H1620" i="1" s="1"/>
  <c r="H1619" i="1"/>
  <c r="C1619" i="1"/>
  <c r="G1619" i="1" s="1"/>
  <c r="G1618" i="1"/>
  <c r="C1618" i="1"/>
  <c r="H1618" i="1" s="1"/>
  <c r="H1617" i="1"/>
  <c r="C1617" i="1"/>
  <c r="G1617" i="1" s="1"/>
  <c r="G1616" i="1"/>
  <c r="C1616" i="1"/>
  <c r="H1616" i="1" s="1"/>
  <c r="H1615" i="1"/>
  <c r="C1615" i="1"/>
  <c r="G1615" i="1" s="1"/>
  <c r="G1614" i="1"/>
  <c r="C1614" i="1"/>
  <c r="H1614" i="1" s="1"/>
  <c r="H1613" i="1"/>
  <c r="C1613" i="1"/>
  <c r="G1613" i="1" s="1"/>
  <c r="G1612" i="1"/>
  <c r="C1612" i="1"/>
  <c r="H1612" i="1" s="1"/>
  <c r="H1611" i="1"/>
  <c r="C1611" i="1"/>
  <c r="G1611" i="1" s="1"/>
  <c r="G1610" i="1"/>
  <c r="C1610" i="1"/>
  <c r="H1610" i="1" s="1"/>
  <c r="H1609" i="1"/>
  <c r="C1609" i="1"/>
  <c r="G1609" i="1" s="1"/>
  <c r="G1608" i="1"/>
  <c r="C1608" i="1"/>
  <c r="H1608" i="1" s="1"/>
  <c r="H1607" i="1"/>
  <c r="C1607" i="1"/>
  <c r="G1607" i="1" s="1"/>
  <c r="G1606" i="1"/>
  <c r="C1606" i="1"/>
  <c r="H1606" i="1" s="1"/>
  <c r="H1605" i="1"/>
  <c r="C1605" i="1"/>
  <c r="G1605" i="1" s="1"/>
  <c r="G1604" i="1"/>
  <c r="C1604" i="1"/>
  <c r="H1604" i="1" s="1"/>
  <c r="H1603" i="1"/>
  <c r="C1603" i="1"/>
  <c r="G1603" i="1" s="1"/>
  <c r="G1602" i="1"/>
  <c r="C1602" i="1"/>
  <c r="H1602" i="1" s="1"/>
  <c r="H1601" i="1"/>
  <c r="C1601" i="1"/>
  <c r="G1601" i="1" s="1"/>
  <c r="G1600" i="1"/>
  <c r="C1600" i="1"/>
  <c r="H1600" i="1" s="1"/>
  <c r="H1599" i="1"/>
  <c r="C1599" i="1"/>
  <c r="G1599" i="1" s="1"/>
  <c r="G1598" i="1"/>
  <c r="C1598" i="1"/>
  <c r="H1598" i="1" s="1"/>
  <c r="H1597" i="1"/>
  <c r="C1597" i="1"/>
  <c r="G1597" i="1" s="1"/>
  <c r="G1596" i="1"/>
  <c r="C1596" i="1"/>
  <c r="H1596" i="1" s="1"/>
  <c r="H1595" i="1"/>
  <c r="C1595" i="1"/>
  <c r="G1595" i="1" s="1"/>
  <c r="G1594" i="1"/>
  <c r="C1594" i="1"/>
  <c r="H1594" i="1" s="1"/>
  <c r="H1593" i="1"/>
  <c r="C1593" i="1"/>
  <c r="G1593" i="1" s="1"/>
  <c r="G1592" i="1"/>
  <c r="C1592" i="1"/>
  <c r="H1592" i="1" s="1"/>
  <c r="H1591" i="1"/>
  <c r="C1591" i="1"/>
  <c r="G1591" i="1" s="1"/>
  <c r="G1590" i="1"/>
  <c r="C1590" i="1"/>
  <c r="H1590" i="1" s="1"/>
  <c r="H1589" i="1"/>
  <c r="C1589" i="1"/>
  <c r="G1589" i="1" s="1"/>
  <c r="G1588" i="1"/>
  <c r="C1588" i="1"/>
  <c r="H1588" i="1" s="1"/>
  <c r="C1587" i="1"/>
  <c r="G1587" i="1" s="1"/>
  <c r="G1586" i="1"/>
  <c r="C1586" i="1"/>
  <c r="H1586" i="1" s="1"/>
  <c r="G1584" i="1"/>
  <c r="C1584" i="1"/>
  <c r="H1584" i="1" s="1"/>
  <c r="G1582" i="1"/>
  <c r="C1582" i="1"/>
  <c r="J1581" i="1"/>
  <c r="D1581" i="1"/>
  <c r="H1581" i="1" s="1"/>
  <c r="C1581" i="1"/>
  <c r="D1580" i="1"/>
  <c r="C1580" i="1"/>
  <c r="J1579" i="1"/>
  <c r="D1579" i="1"/>
  <c r="H1579" i="1" s="1"/>
  <c r="C1579" i="1"/>
  <c r="D1578" i="1"/>
  <c r="C1578" i="1"/>
  <c r="H1577" i="1"/>
  <c r="D1577" i="1"/>
  <c r="C1577" i="1"/>
  <c r="G1577" i="1" s="1"/>
  <c r="H1576" i="1"/>
  <c r="D1576" i="1"/>
  <c r="J1576" i="1" s="1"/>
  <c r="C1576" i="1"/>
  <c r="G1576" i="1" s="1"/>
  <c r="I1576" i="1" s="1"/>
  <c r="H1575" i="1"/>
  <c r="D1575" i="1"/>
  <c r="J1575" i="1" s="1"/>
  <c r="C1575" i="1"/>
  <c r="G1575" i="1" s="1"/>
  <c r="I1575" i="1" s="1"/>
  <c r="H1574" i="1"/>
  <c r="D1574" i="1"/>
  <c r="J1574" i="1" s="1"/>
  <c r="C1574" i="1"/>
  <c r="G1574" i="1" s="1"/>
  <c r="I1574" i="1" s="1"/>
  <c r="H1573" i="1"/>
  <c r="D1573" i="1"/>
  <c r="J1573" i="1" s="1"/>
  <c r="C1573" i="1"/>
  <c r="G1573" i="1" s="1"/>
  <c r="I1573" i="1" s="1"/>
  <c r="D1572" i="1"/>
  <c r="H1572" i="1" s="1"/>
  <c r="C1572" i="1"/>
  <c r="H1571" i="1"/>
  <c r="D1571" i="1"/>
  <c r="C1571" i="1"/>
  <c r="G1571" i="1" s="1"/>
  <c r="H1570" i="1"/>
  <c r="D1570" i="1"/>
  <c r="J1570" i="1" s="1"/>
  <c r="C1570" i="1"/>
  <c r="G1570" i="1" s="1"/>
  <c r="I1570" i="1" s="1"/>
  <c r="H1569" i="1"/>
  <c r="D1569" i="1"/>
  <c r="J1569" i="1" s="1"/>
  <c r="C1569" i="1"/>
  <c r="G1569" i="1" s="1"/>
  <c r="I1569" i="1" s="1"/>
  <c r="H1568" i="1"/>
  <c r="D1568" i="1"/>
  <c r="J1568" i="1" s="1"/>
  <c r="C1568" i="1"/>
  <c r="G1568" i="1" s="1"/>
  <c r="I1568" i="1" s="1"/>
  <c r="H1567" i="1"/>
  <c r="D1567" i="1"/>
  <c r="J1567" i="1" s="1"/>
  <c r="C1567" i="1"/>
  <c r="G1567" i="1" s="1"/>
  <c r="I1567" i="1" s="1"/>
  <c r="H1566" i="1"/>
  <c r="D1566" i="1"/>
  <c r="J1566" i="1" s="1"/>
  <c r="C1566" i="1"/>
  <c r="G1566" i="1" s="1"/>
  <c r="I1566" i="1" s="1"/>
  <c r="H1565" i="1"/>
  <c r="D1565" i="1"/>
  <c r="J1565" i="1" s="1"/>
  <c r="C1565" i="1"/>
  <c r="G1565" i="1" s="1"/>
  <c r="I1565" i="1" s="1"/>
  <c r="H1564" i="1"/>
  <c r="D1564" i="1"/>
  <c r="J1564" i="1" s="1"/>
  <c r="C1564" i="1"/>
  <c r="G1564" i="1" s="1"/>
  <c r="I1564" i="1" s="1"/>
  <c r="D1563" i="1"/>
  <c r="H1563" i="1" s="1"/>
  <c r="C1563" i="1"/>
  <c r="D1562" i="1"/>
  <c r="C1562" i="1"/>
  <c r="J1561" i="1"/>
  <c r="D1561" i="1"/>
  <c r="H1561" i="1" s="1"/>
  <c r="C1561" i="1"/>
  <c r="D1560" i="1"/>
  <c r="C1560" i="1"/>
  <c r="J1559" i="1"/>
  <c r="D1559" i="1"/>
  <c r="C1559" i="1"/>
  <c r="H1559" i="1" s="1"/>
  <c r="D1558" i="1"/>
  <c r="C1558" i="1"/>
  <c r="D1557" i="1"/>
  <c r="C1557" i="1"/>
  <c r="D1556" i="1"/>
  <c r="C1556" i="1"/>
  <c r="H1556" i="1" s="1"/>
  <c r="D1555" i="1"/>
  <c r="C1555" i="1"/>
  <c r="H1555" i="1" s="1"/>
  <c r="D1554" i="1"/>
  <c r="C1554" i="1"/>
  <c r="D1553" i="1"/>
  <c r="C1553" i="1"/>
  <c r="D1552" i="1"/>
  <c r="C1552" i="1"/>
  <c r="D1551" i="1"/>
  <c r="C1551" i="1"/>
  <c r="D1550" i="1"/>
  <c r="C1550" i="1"/>
  <c r="D1549" i="1"/>
  <c r="C1549" i="1"/>
  <c r="D1548" i="1"/>
  <c r="C1548" i="1"/>
  <c r="H1547" i="1"/>
  <c r="D1547" i="1"/>
  <c r="C1547" i="1"/>
  <c r="J1547" i="1" s="1"/>
  <c r="H1546" i="1"/>
  <c r="D1546" i="1"/>
  <c r="J1546" i="1" s="1"/>
  <c r="C1546" i="1"/>
  <c r="G1546" i="1" s="1"/>
  <c r="I1546" i="1" s="1"/>
  <c r="H1545" i="1"/>
  <c r="D1545" i="1"/>
  <c r="J1545" i="1" s="1"/>
  <c r="C1545" i="1"/>
  <c r="G1545" i="1" s="1"/>
  <c r="I1545" i="1" s="1"/>
  <c r="H1544" i="1"/>
  <c r="D1544" i="1"/>
  <c r="J1544" i="1" s="1"/>
  <c r="C1544" i="1"/>
  <c r="G1544" i="1" s="1"/>
  <c r="I1544" i="1" s="1"/>
  <c r="H1543" i="1"/>
  <c r="D1543" i="1"/>
  <c r="J1543" i="1" s="1"/>
  <c r="C1543" i="1"/>
  <c r="G1543" i="1" s="1"/>
  <c r="I1543" i="1" s="1"/>
  <c r="H1542" i="1"/>
  <c r="D1542" i="1"/>
  <c r="J1542" i="1" s="1"/>
  <c r="C1542" i="1"/>
  <c r="G1542" i="1" s="1"/>
  <c r="I1542" i="1" s="1"/>
  <c r="H1541" i="1"/>
  <c r="D1541" i="1"/>
  <c r="J1541" i="1" s="1"/>
  <c r="C1541" i="1"/>
  <c r="G1541" i="1" s="1"/>
  <c r="I1541" i="1" s="1"/>
  <c r="D1540" i="1"/>
  <c r="H1540" i="1" s="1"/>
  <c r="C1540" i="1"/>
  <c r="H1539" i="1"/>
  <c r="D1539" i="1"/>
  <c r="C1539" i="1"/>
  <c r="G1539" i="1" s="1"/>
  <c r="D1538" i="1"/>
  <c r="H1538" i="1" s="1"/>
  <c r="C1538" i="1"/>
  <c r="H1536" i="1"/>
  <c r="D1536" i="1"/>
  <c r="C1536" i="1"/>
  <c r="G1536" i="1" s="1"/>
  <c r="D1535" i="1"/>
  <c r="H1535" i="1" s="1"/>
  <c r="C1535" i="1"/>
  <c r="H1534" i="1"/>
  <c r="D1534" i="1"/>
  <c r="C1534" i="1"/>
  <c r="G1534" i="1" s="1"/>
  <c r="D1533" i="1"/>
  <c r="H1533" i="1" s="1"/>
  <c r="C1533" i="1"/>
  <c r="H1532" i="1"/>
  <c r="D1532" i="1"/>
  <c r="C1532" i="1"/>
  <c r="G1532" i="1" s="1"/>
  <c r="D1531" i="1"/>
  <c r="H1531" i="1" s="1"/>
  <c r="C1531" i="1"/>
  <c r="H1530" i="1"/>
  <c r="D1530" i="1"/>
  <c r="C1530" i="1"/>
  <c r="G1530" i="1" s="1"/>
  <c r="D1529" i="1"/>
  <c r="H1529" i="1" s="1"/>
  <c r="C1529" i="1"/>
  <c r="H1528" i="1"/>
  <c r="D1528" i="1"/>
  <c r="C1528" i="1"/>
  <c r="G1528" i="1" s="1"/>
  <c r="D1527" i="1"/>
  <c r="H1527" i="1" s="1"/>
  <c r="C1527" i="1"/>
  <c r="H1526" i="1"/>
  <c r="D1526" i="1"/>
  <c r="C1526" i="1"/>
  <c r="G1526" i="1" s="1"/>
  <c r="D1525" i="1"/>
  <c r="H1525" i="1" s="1"/>
  <c r="C1525" i="1"/>
  <c r="H1524" i="1"/>
  <c r="D1524" i="1"/>
  <c r="C1524" i="1"/>
  <c r="G1524" i="1" s="1"/>
  <c r="D1523" i="1"/>
  <c r="H1523" i="1" s="1"/>
  <c r="C1523" i="1"/>
  <c r="H1522" i="1"/>
  <c r="D1522" i="1"/>
  <c r="C1522" i="1"/>
  <c r="G1522" i="1" s="1"/>
  <c r="D1521" i="1"/>
  <c r="H1521" i="1" s="1"/>
  <c r="C1521" i="1"/>
  <c r="H1520" i="1"/>
  <c r="D1520" i="1"/>
  <c r="C1520" i="1"/>
  <c r="G1520" i="1" s="1"/>
  <c r="D1519" i="1"/>
  <c r="H1519" i="1" s="1"/>
  <c r="C1519" i="1"/>
  <c r="H1518" i="1"/>
  <c r="D1518" i="1"/>
  <c r="C1518" i="1"/>
  <c r="G1518" i="1" s="1"/>
  <c r="D1517" i="1"/>
  <c r="H1517" i="1" s="1"/>
  <c r="C1517" i="1"/>
  <c r="H1516" i="1"/>
  <c r="D1516" i="1"/>
  <c r="C1516" i="1"/>
  <c r="G1516" i="1" s="1"/>
  <c r="D1515" i="1"/>
  <c r="H1515" i="1" s="1"/>
  <c r="C1515" i="1"/>
  <c r="H1514" i="1"/>
  <c r="D1514" i="1"/>
  <c r="C1514" i="1"/>
  <c r="G1514" i="1" s="1"/>
  <c r="D1513" i="1"/>
  <c r="H1513" i="1" s="1"/>
  <c r="C1513" i="1"/>
  <c r="H1512" i="1"/>
  <c r="D1512" i="1"/>
  <c r="C1512" i="1"/>
  <c r="G1512" i="1" s="1"/>
  <c r="D1511" i="1"/>
  <c r="H1511" i="1" s="1"/>
  <c r="C1511" i="1"/>
  <c r="H1510" i="1"/>
  <c r="D1510" i="1"/>
  <c r="C1510" i="1"/>
  <c r="G1510" i="1" s="1"/>
  <c r="D1509" i="1"/>
  <c r="H1509" i="1" s="1"/>
  <c r="C1509" i="1"/>
  <c r="H1508" i="1"/>
  <c r="D1508" i="1"/>
  <c r="C1508" i="1"/>
  <c r="G1508" i="1" s="1"/>
  <c r="D1507" i="1"/>
  <c r="H1507" i="1" s="1"/>
  <c r="C1507" i="1"/>
  <c r="H1506" i="1"/>
  <c r="D1506" i="1"/>
  <c r="C1506" i="1"/>
  <c r="G1506" i="1" s="1"/>
  <c r="D1505" i="1"/>
  <c r="H1505" i="1" s="1"/>
  <c r="C1505" i="1"/>
  <c r="H1504" i="1"/>
  <c r="D1504" i="1"/>
  <c r="C1504" i="1"/>
  <c r="G1504" i="1" s="1"/>
  <c r="D1503" i="1"/>
  <c r="H1503" i="1" s="1"/>
  <c r="C1503" i="1"/>
  <c r="H1502" i="1"/>
  <c r="D1502" i="1"/>
  <c r="C1502" i="1"/>
  <c r="G1502" i="1" s="1"/>
  <c r="D1501" i="1"/>
  <c r="H1501" i="1" s="1"/>
  <c r="C1501" i="1"/>
  <c r="H1500" i="1"/>
  <c r="D1500" i="1"/>
  <c r="C1500" i="1"/>
  <c r="G1500" i="1" s="1"/>
  <c r="D1499" i="1"/>
  <c r="H1499" i="1" s="1"/>
  <c r="C1499" i="1"/>
  <c r="H1498" i="1"/>
  <c r="D1498" i="1"/>
  <c r="C1498" i="1"/>
  <c r="G1498" i="1" s="1"/>
  <c r="D1497" i="1"/>
  <c r="H1497" i="1" s="1"/>
  <c r="C1497" i="1"/>
  <c r="H1496" i="1"/>
  <c r="D1496" i="1"/>
  <c r="C1496" i="1"/>
  <c r="G1496" i="1" s="1"/>
  <c r="D1495" i="1"/>
  <c r="H1495" i="1" s="1"/>
  <c r="C1495" i="1"/>
  <c r="H1494" i="1"/>
  <c r="D1494" i="1"/>
  <c r="C1494" i="1"/>
  <c r="G1494" i="1" s="1"/>
  <c r="D1493" i="1"/>
  <c r="H1493" i="1" s="1"/>
  <c r="C1493" i="1"/>
  <c r="H1492" i="1"/>
  <c r="D1492" i="1"/>
  <c r="C1492" i="1"/>
  <c r="G1492" i="1" s="1"/>
  <c r="D1491" i="1"/>
  <c r="H1491" i="1" s="1"/>
  <c r="C1491" i="1"/>
  <c r="H1490" i="1"/>
  <c r="D1490" i="1"/>
  <c r="C1490" i="1"/>
  <c r="G1490" i="1" s="1"/>
  <c r="D1489" i="1"/>
  <c r="H1489" i="1" s="1"/>
  <c r="C1489" i="1"/>
  <c r="H1488" i="1"/>
  <c r="D1488" i="1"/>
  <c r="C1488" i="1"/>
  <c r="G1488" i="1" s="1"/>
  <c r="D1487" i="1"/>
  <c r="H1487" i="1" s="1"/>
  <c r="C1487" i="1"/>
  <c r="H1486" i="1"/>
  <c r="D1486" i="1"/>
  <c r="C1486" i="1"/>
  <c r="G1486" i="1" s="1"/>
  <c r="D1485" i="1"/>
  <c r="H1485" i="1" s="1"/>
  <c r="C1485" i="1"/>
  <c r="H1484" i="1"/>
  <c r="D1484" i="1"/>
  <c r="C1484" i="1"/>
  <c r="G1484" i="1" s="1"/>
  <c r="D1483" i="1"/>
  <c r="H1483" i="1" s="1"/>
  <c r="C1483" i="1"/>
  <c r="H1482" i="1"/>
  <c r="D1482" i="1"/>
  <c r="C1482" i="1"/>
  <c r="G1482" i="1" s="1"/>
  <c r="D1481" i="1"/>
  <c r="H1481" i="1" s="1"/>
  <c r="C1481" i="1"/>
  <c r="H1480" i="1"/>
  <c r="D1480" i="1"/>
  <c r="C1480" i="1"/>
  <c r="G1480" i="1" s="1"/>
  <c r="D1479" i="1"/>
  <c r="H1479" i="1" s="1"/>
  <c r="C1479" i="1"/>
  <c r="H1478" i="1"/>
  <c r="D1478" i="1"/>
  <c r="C1478" i="1"/>
  <c r="G1478" i="1" s="1"/>
  <c r="D1477" i="1"/>
  <c r="H1477" i="1" s="1"/>
  <c r="C1477" i="1"/>
  <c r="H1476" i="1"/>
  <c r="D1476" i="1"/>
  <c r="C1476" i="1"/>
  <c r="G1476" i="1" s="1"/>
  <c r="D1475" i="1"/>
  <c r="H1475" i="1" s="1"/>
  <c r="C1475" i="1"/>
  <c r="H1474" i="1"/>
  <c r="D1474" i="1"/>
  <c r="C1474" i="1"/>
  <c r="G1474" i="1" s="1"/>
  <c r="D1473" i="1"/>
  <c r="H1473" i="1" s="1"/>
  <c r="C1473" i="1"/>
  <c r="H1472" i="1"/>
  <c r="D1472" i="1"/>
  <c r="C1472" i="1"/>
  <c r="G1472" i="1" s="1"/>
  <c r="D1471" i="1"/>
  <c r="H1471" i="1" s="1"/>
  <c r="C1471" i="1"/>
  <c r="H1470" i="1"/>
  <c r="D1470" i="1"/>
  <c r="C1470" i="1"/>
  <c r="G1470" i="1" s="1"/>
  <c r="D1469" i="1"/>
  <c r="H1469" i="1" s="1"/>
  <c r="C1469" i="1"/>
  <c r="H1468" i="1"/>
  <c r="D1468" i="1"/>
  <c r="C1468" i="1"/>
  <c r="G1468" i="1" s="1"/>
  <c r="D1467" i="1"/>
  <c r="H1467" i="1" s="1"/>
  <c r="C1467" i="1"/>
  <c r="H1466" i="1"/>
  <c r="D1466" i="1"/>
  <c r="C1466" i="1"/>
  <c r="G1466" i="1" s="1"/>
  <c r="D1465" i="1"/>
  <c r="H1465" i="1" s="1"/>
  <c r="C1465" i="1"/>
  <c r="H1464" i="1"/>
  <c r="D1464" i="1"/>
  <c r="C1464" i="1"/>
  <c r="G1464" i="1" s="1"/>
  <c r="D1463" i="1"/>
  <c r="H1463" i="1" s="1"/>
  <c r="C1463" i="1"/>
  <c r="H1462" i="1"/>
  <c r="D1462" i="1"/>
  <c r="C1462" i="1"/>
  <c r="G1462" i="1" s="1"/>
  <c r="D1461" i="1"/>
  <c r="H1461" i="1" s="1"/>
  <c r="C1461" i="1"/>
  <c r="H1460" i="1"/>
  <c r="D1460" i="1"/>
  <c r="C1460" i="1"/>
  <c r="G1460" i="1" s="1"/>
  <c r="D1459" i="1"/>
  <c r="H1459" i="1" s="1"/>
  <c r="C1459" i="1"/>
  <c r="H1458" i="1"/>
  <c r="D1458" i="1"/>
  <c r="C1458" i="1"/>
  <c r="G1458" i="1" s="1"/>
  <c r="D1457" i="1"/>
  <c r="H1457" i="1" s="1"/>
  <c r="C1457" i="1"/>
  <c r="H1456" i="1"/>
  <c r="D1456" i="1"/>
  <c r="C1456" i="1"/>
  <c r="G1456" i="1" s="1"/>
  <c r="D1455" i="1"/>
  <c r="H1455" i="1" s="1"/>
  <c r="C1455" i="1"/>
  <c r="H1454" i="1"/>
  <c r="D1454" i="1"/>
  <c r="C1454" i="1"/>
  <c r="G1454" i="1" s="1"/>
  <c r="D1453" i="1"/>
  <c r="H1453" i="1" s="1"/>
  <c r="C1453" i="1"/>
  <c r="H1452" i="1"/>
  <c r="D1452" i="1"/>
  <c r="C1452" i="1"/>
  <c r="G1452" i="1" s="1"/>
  <c r="D1451" i="1"/>
  <c r="H1451" i="1" s="1"/>
  <c r="C1451" i="1"/>
  <c r="H1450" i="1"/>
  <c r="D1450" i="1"/>
  <c r="C1450" i="1"/>
  <c r="G1450" i="1" s="1"/>
  <c r="D1449" i="1"/>
  <c r="H1449" i="1" s="1"/>
  <c r="C1449" i="1"/>
  <c r="H1448" i="1"/>
  <c r="D1448" i="1"/>
  <c r="C1448" i="1"/>
  <c r="G1448" i="1" s="1"/>
  <c r="D1447" i="1"/>
  <c r="H1447" i="1" s="1"/>
  <c r="C1447" i="1"/>
  <c r="H1446" i="1"/>
  <c r="D1446" i="1"/>
  <c r="C1446" i="1"/>
  <c r="G1446" i="1" s="1"/>
  <c r="D1445" i="1"/>
  <c r="H1445" i="1" s="1"/>
  <c r="C1445" i="1"/>
  <c r="H1444" i="1"/>
  <c r="D1444" i="1"/>
  <c r="C1444" i="1"/>
  <c r="G1444" i="1" s="1"/>
  <c r="D1443" i="1"/>
  <c r="H1443" i="1" s="1"/>
  <c r="C1443" i="1"/>
  <c r="H1442" i="1"/>
  <c r="D1442" i="1"/>
  <c r="C1442" i="1"/>
  <c r="G1442" i="1" s="1"/>
  <c r="D1441" i="1"/>
  <c r="H1441" i="1" s="1"/>
  <c r="C1441" i="1"/>
  <c r="H1440" i="1"/>
  <c r="D1440" i="1"/>
  <c r="C1440" i="1"/>
  <c r="G1440" i="1" s="1"/>
  <c r="D1439" i="1"/>
  <c r="H1439" i="1" s="1"/>
  <c r="C1439" i="1"/>
  <c r="H1438" i="1"/>
  <c r="D1438" i="1"/>
  <c r="C1438" i="1"/>
  <c r="G1438" i="1" s="1"/>
  <c r="D1437" i="1"/>
  <c r="H1437" i="1" s="1"/>
  <c r="C1437" i="1"/>
  <c r="H1436" i="1"/>
  <c r="D1436" i="1"/>
  <c r="C1436" i="1"/>
  <c r="G1436" i="1" s="1"/>
  <c r="D1435" i="1"/>
  <c r="H1435" i="1" s="1"/>
  <c r="C1435" i="1"/>
  <c r="H1434" i="1"/>
  <c r="D1434" i="1"/>
  <c r="C1434" i="1"/>
  <c r="G1434" i="1" s="1"/>
  <c r="D1433" i="1"/>
  <c r="H1433" i="1" s="1"/>
  <c r="C1433" i="1"/>
  <c r="H1432" i="1"/>
  <c r="D1432" i="1"/>
  <c r="C1432" i="1"/>
  <c r="G1432"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9" i="1"/>
  <c r="H1299"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3" i="1"/>
  <c r="H1153" i="1" s="1"/>
  <c r="C1153" i="1"/>
  <c r="C1152" i="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H1127" i="1" s="1"/>
  <c r="C1127" i="1"/>
  <c r="H1126" i="1"/>
  <c r="D1126" i="1"/>
  <c r="C1126" i="1"/>
  <c r="G1126" i="1" s="1"/>
  <c r="D1125" i="1"/>
  <c r="H1125" i="1" s="1"/>
  <c r="C1125" i="1"/>
  <c r="H1124" i="1"/>
  <c r="D1124" i="1"/>
  <c r="C1124" i="1"/>
  <c r="G1124" i="1" s="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D1065" i="1"/>
  <c r="H1065"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6" i="1"/>
  <c r="D1046" i="1"/>
  <c r="C1046" i="1"/>
  <c r="G1046"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D1016" i="1"/>
  <c r="H1016" i="1" s="1"/>
  <c r="C1016" i="1"/>
  <c r="H1015" i="1"/>
  <c r="D1015" i="1"/>
  <c r="C1015" i="1"/>
  <c r="G1015" i="1" s="1"/>
  <c r="D1014" i="1"/>
  <c r="H1014" i="1" s="1"/>
  <c r="C1014" i="1"/>
  <c r="H1013" i="1"/>
  <c r="D1013" i="1"/>
  <c r="C1013" i="1"/>
  <c r="G1013" i="1" s="1"/>
  <c r="D1012" i="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C1004" i="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H985" i="1" s="1"/>
  <c r="C985" i="1"/>
  <c r="H984" i="1"/>
  <c r="D984" i="1"/>
  <c r="C984" i="1"/>
  <c r="G984" i="1" s="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H714" i="1"/>
  <c r="D714" i="1"/>
  <c r="C714" i="1"/>
  <c r="G714" i="1" s="1"/>
  <c r="D713" i="1"/>
  <c r="H713" i="1" s="1"/>
  <c r="C713" i="1"/>
  <c r="H712" i="1"/>
  <c r="D712" i="1"/>
  <c r="C712" i="1"/>
  <c r="G712" i="1" s="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D676" i="1"/>
  <c r="H676" i="1" s="1"/>
  <c r="C676" i="1"/>
  <c r="D675" i="1"/>
  <c r="H675" i="1" s="1"/>
  <c r="C675" i="1"/>
  <c r="H674" i="1"/>
  <c r="D674" i="1"/>
  <c r="C674" i="1"/>
  <c r="G674" i="1" s="1"/>
  <c r="D673" i="1"/>
  <c r="H673" i="1" s="1"/>
  <c r="C673" i="1"/>
  <c r="H672" i="1"/>
  <c r="D672" i="1"/>
  <c r="C672" i="1"/>
  <c r="G672" i="1" s="1"/>
  <c r="D671" i="1"/>
  <c r="H671" i="1" s="1"/>
  <c r="C671" i="1"/>
  <c r="H670" i="1"/>
  <c r="D670" i="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C649" i="1"/>
  <c r="H648" i="1"/>
  <c r="D648" i="1"/>
  <c r="C648" i="1"/>
  <c r="G648" i="1" s="1"/>
  <c r="D647" i="1"/>
  <c r="H647" i="1" s="1"/>
  <c r="C647" i="1"/>
  <c r="H646" i="1"/>
  <c r="D646" i="1"/>
  <c r="C646" i="1"/>
  <c r="G646" i="1" s="1"/>
  <c r="D645" i="1"/>
  <c r="H645" i="1" s="1"/>
  <c r="C645" i="1"/>
  <c r="H636" i="1"/>
  <c r="D636" i="1"/>
  <c r="C636" i="1"/>
  <c r="G636" i="1" s="1"/>
  <c r="D635" i="1"/>
  <c r="H635" i="1" s="1"/>
  <c r="C635" i="1"/>
  <c r="H632" i="1"/>
  <c r="D632" i="1"/>
  <c r="C632" i="1"/>
  <c r="G632" i="1" s="1"/>
  <c r="D631" i="1"/>
  <c r="H631" i="1" s="1"/>
  <c r="C631" i="1"/>
  <c r="H630" i="1"/>
  <c r="D630" i="1"/>
  <c r="C630" i="1"/>
  <c r="G630" i="1" s="1"/>
  <c r="D629" i="1"/>
  <c r="H629" i="1" s="1"/>
  <c r="C629" i="1"/>
  <c r="H628" i="1"/>
  <c r="D628" i="1"/>
  <c r="C628" i="1"/>
  <c r="G628" i="1" s="1"/>
  <c r="D627" i="1"/>
  <c r="H627" i="1" s="1"/>
  <c r="C627" i="1"/>
  <c r="H626" i="1"/>
  <c r="D626" i="1"/>
  <c r="C626" i="1"/>
  <c r="G626" i="1" s="1"/>
  <c r="D625" i="1"/>
  <c r="H625" i="1" s="1"/>
  <c r="C625" i="1"/>
  <c r="H624" i="1"/>
  <c r="D624" i="1"/>
  <c r="C624" i="1"/>
  <c r="G624" i="1" s="1"/>
  <c r="D623" i="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D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28" i="1"/>
  <c r="D528" i="1"/>
  <c r="C528" i="1"/>
  <c r="G528" i="1" s="1"/>
  <c r="D527" i="1"/>
  <c r="H527" i="1" s="1"/>
  <c r="C527" i="1"/>
  <c r="H526" i="1"/>
  <c r="D526" i="1"/>
  <c r="C526" i="1"/>
  <c r="G526" i="1" s="1"/>
  <c r="D525" i="1"/>
  <c r="H525" i="1" s="1"/>
  <c r="C525" i="1"/>
  <c r="H524" i="1"/>
  <c r="D524" i="1"/>
  <c r="C524" i="1"/>
  <c r="G524" i="1" s="1"/>
  <c r="D523" i="1"/>
  <c r="H523" i="1" s="1"/>
  <c r="C523" i="1"/>
  <c r="H522" i="1"/>
  <c r="D522" i="1"/>
  <c r="C522" i="1"/>
  <c r="G522" i="1" s="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D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D474" i="1"/>
  <c r="D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D426" i="1"/>
  <c r="D425" i="1"/>
  <c r="D423" i="1"/>
  <c r="H423" i="1" s="1"/>
  <c r="C423" i="1"/>
  <c r="D422" i="1"/>
  <c r="C421" i="1"/>
  <c r="H416" i="1"/>
  <c r="D416" i="1"/>
  <c r="C416" i="1"/>
  <c r="G416" i="1" s="1"/>
  <c r="D415" i="1"/>
  <c r="H415" i="1" s="1"/>
  <c r="C415" i="1"/>
  <c r="D414" i="1"/>
  <c r="H414" i="1" s="1"/>
  <c r="C414" i="1"/>
  <c r="D411" i="1"/>
  <c r="H411" i="1" s="1"/>
  <c r="C411" i="1"/>
  <c r="H410" i="1"/>
  <c r="D410" i="1"/>
  <c r="C410" i="1"/>
  <c r="G410" i="1" s="1"/>
  <c r="D409" i="1"/>
  <c r="H409" i="1" s="1"/>
  <c r="C409" i="1"/>
  <c r="H408" i="1"/>
  <c r="D408" i="1"/>
  <c r="C408" i="1"/>
  <c r="G408" i="1" s="1"/>
  <c r="D407" i="1"/>
  <c r="H407" i="1" s="1"/>
  <c r="C407" i="1"/>
  <c r="H406" i="1"/>
  <c r="D406" i="1"/>
  <c r="C406" i="1"/>
  <c r="G406" i="1" s="1"/>
  <c r="D405" i="1"/>
  <c r="H405" i="1" s="1"/>
  <c r="C405" i="1"/>
  <c r="H404" i="1"/>
  <c r="D404" i="1"/>
  <c r="C404" i="1"/>
  <c r="G404" i="1" s="1"/>
  <c r="D403" i="1"/>
  <c r="H403" i="1" s="1"/>
  <c r="C403" i="1"/>
  <c r="D402" i="1"/>
  <c r="D401" i="1"/>
  <c r="H400" i="1"/>
  <c r="D400" i="1"/>
  <c r="C400" i="1"/>
  <c r="G400" i="1" s="1"/>
  <c r="D399" i="1"/>
  <c r="H399" i="1" s="1"/>
  <c r="C399" i="1"/>
  <c r="H398" i="1"/>
  <c r="D398" i="1"/>
  <c r="C398" i="1"/>
  <c r="G398" i="1" s="1"/>
  <c r="D397" i="1"/>
  <c r="H397" i="1" s="1"/>
  <c r="C397" i="1"/>
  <c r="H396" i="1"/>
  <c r="D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H358" i="1"/>
  <c r="D358" i="1"/>
  <c r="C358" i="1"/>
  <c r="G358" i="1" s="1"/>
  <c r="D357" i="1"/>
  <c r="H357" i="1" s="1"/>
  <c r="C357" i="1"/>
  <c r="H356" i="1"/>
  <c r="D356" i="1"/>
  <c r="C356" i="1"/>
  <c r="G356" i="1" s="1"/>
  <c r="D354" i="1"/>
  <c r="H354" i="1" s="1"/>
  <c r="C354" i="1"/>
  <c r="H353" i="1"/>
  <c r="D353" i="1"/>
  <c r="C353" i="1"/>
  <c r="G353" i="1" s="1"/>
  <c r="D352" i="1"/>
  <c r="H352" i="1" s="1"/>
  <c r="C352" i="1"/>
  <c r="H351" i="1"/>
  <c r="D351" i="1"/>
  <c r="C351" i="1"/>
  <c r="G351" i="1" s="1"/>
  <c r="D350" i="1"/>
  <c r="D349" i="1"/>
  <c r="D348" i="1"/>
  <c r="H348" i="1" s="1"/>
  <c r="C348" i="1"/>
  <c r="H347" i="1"/>
  <c r="D347" i="1"/>
  <c r="C347" i="1"/>
  <c r="G347" i="1" s="1"/>
  <c r="D346" i="1"/>
  <c r="H346" i="1" s="1"/>
  <c r="C346" i="1"/>
  <c r="H345" i="1"/>
  <c r="D345" i="1"/>
  <c r="C345" i="1"/>
  <c r="G345" i="1" s="1"/>
  <c r="D344" i="1"/>
  <c r="H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H308" i="1" s="1"/>
  <c r="C308" i="1"/>
  <c r="H307" i="1"/>
  <c r="D307" i="1"/>
  <c r="C307" i="1"/>
  <c r="G307" i="1" s="1"/>
  <c r="D306" i="1"/>
  <c r="H306" i="1" s="1"/>
  <c r="C306" i="1"/>
  <c r="H305" i="1"/>
  <c r="D305" i="1"/>
  <c r="C305" i="1"/>
  <c r="G305" i="1" s="1"/>
  <c r="D304" i="1"/>
  <c r="H304" i="1" s="1"/>
  <c r="C304" i="1"/>
  <c r="H302" i="1"/>
  <c r="D302" i="1"/>
  <c r="C302" i="1"/>
  <c r="G302" i="1" s="1"/>
  <c r="D301" i="1"/>
  <c r="H301" i="1" s="1"/>
  <c r="C301" i="1"/>
  <c r="H300" i="1"/>
  <c r="D300" i="1"/>
  <c r="C300" i="1"/>
  <c r="G300" i="1" s="1"/>
  <c r="D299" i="1"/>
  <c r="H299" i="1" s="1"/>
  <c r="C299" i="1"/>
  <c r="D298" i="1"/>
  <c r="H298" i="1" s="1"/>
  <c r="C298" i="1"/>
  <c r="D294" i="1"/>
  <c r="H294" i="1" s="1"/>
  <c r="D293" i="1"/>
  <c r="H293" i="1" s="1"/>
  <c r="C293" i="1"/>
  <c r="H292" i="1"/>
  <c r="D292" i="1"/>
  <c r="C292" i="1"/>
  <c r="G292" i="1" s="1"/>
  <c r="D291" i="1"/>
  <c r="H291" i="1" s="1"/>
  <c r="C291" i="1"/>
  <c r="H290" i="1"/>
  <c r="D290" i="1"/>
  <c r="C290" i="1"/>
  <c r="G290" i="1" s="1"/>
  <c r="D289" i="1"/>
  <c r="H289" i="1" s="1"/>
  <c r="C289" i="1"/>
  <c r="H288" i="1"/>
  <c r="D288" i="1"/>
  <c r="C288" i="1"/>
  <c r="G288" i="1" s="1"/>
  <c r="D287" i="1"/>
  <c r="H287" i="1" s="1"/>
  <c r="C287" i="1"/>
  <c r="H286" i="1"/>
  <c r="D286" i="1"/>
  <c r="C286" i="1"/>
  <c r="G286" i="1" s="1"/>
  <c r="D285" i="1"/>
  <c r="H285" i="1" s="1"/>
  <c r="C285"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D274" i="1"/>
  <c r="C274" i="1"/>
  <c r="G274" i="1" s="1"/>
  <c r="D273" i="1"/>
  <c r="C273" i="1"/>
  <c r="H273" i="1" s="1"/>
  <c r="D272" i="1"/>
  <c r="C272" i="1"/>
  <c r="D271" i="1"/>
  <c r="C271" i="1"/>
  <c r="H271" i="1" s="1"/>
  <c r="D270" i="1"/>
  <c r="C270" i="1"/>
  <c r="D269" i="1"/>
  <c r="C269" i="1"/>
  <c r="D268" i="1"/>
  <c r="C268" i="1"/>
  <c r="H268" i="1" s="1"/>
  <c r="D267" i="1"/>
  <c r="C267" i="1"/>
  <c r="G267" i="1" s="1"/>
  <c r="G266" i="1"/>
  <c r="D266" i="1"/>
  <c r="C266" i="1"/>
  <c r="H266" i="1" s="1"/>
  <c r="D265" i="1"/>
  <c r="C265" i="1"/>
  <c r="G265" i="1" s="1"/>
  <c r="D264" i="1"/>
  <c r="C264" i="1"/>
  <c r="H264" i="1" s="1"/>
  <c r="D263" i="1"/>
  <c r="C263" i="1"/>
  <c r="G263" i="1" s="1"/>
  <c r="D262" i="1"/>
  <c r="C262" i="1"/>
  <c r="H262" i="1" s="1"/>
  <c r="G261" i="1"/>
  <c r="D261" i="1"/>
  <c r="C261" i="1"/>
  <c r="H261" i="1" s="1"/>
  <c r="D260" i="1"/>
  <c r="C260" i="1"/>
  <c r="G260" i="1" s="1"/>
  <c r="D259" i="1"/>
  <c r="C259" i="1"/>
  <c r="H259" i="1" s="1"/>
  <c r="C258" i="1"/>
  <c r="D257" i="1"/>
  <c r="C257" i="1"/>
  <c r="H257" i="1" s="1"/>
  <c r="G256" i="1"/>
  <c r="D256" i="1"/>
  <c r="C256" i="1"/>
  <c r="H256" i="1" s="1"/>
  <c r="D255" i="1"/>
  <c r="C255" i="1"/>
  <c r="G255" i="1" s="1"/>
  <c r="D254" i="1"/>
  <c r="C254" i="1"/>
  <c r="G254" i="1" s="1"/>
  <c r="G253" i="1"/>
  <c r="D253" i="1"/>
  <c r="C253" i="1"/>
  <c r="H253" i="1" s="1"/>
  <c r="D252" i="1"/>
  <c r="C252" i="1"/>
  <c r="G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G243" i="1"/>
  <c r="D243" i="1"/>
  <c r="C243" i="1"/>
  <c r="H243" i="1" s="1"/>
  <c r="D242" i="1"/>
  <c r="C242" i="1"/>
  <c r="G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G234" i="1" s="1"/>
  <c r="D233" i="1"/>
  <c r="C233" i="1"/>
  <c r="G233" i="1" s="1"/>
  <c r="D232" i="1"/>
  <c r="C232" i="1"/>
  <c r="G232" i="1" s="1"/>
  <c r="D231" i="1"/>
  <c r="C231" i="1"/>
  <c r="G231" i="1" s="1"/>
  <c r="D230" i="1"/>
  <c r="C230" i="1"/>
  <c r="H230" i="1" s="1"/>
  <c r="D229" i="1"/>
  <c r="C229" i="1"/>
  <c r="H229" i="1" s="1"/>
  <c r="G228" i="1"/>
  <c r="D228" i="1"/>
  <c r="C228" i="1"/>
  <c r="H228" i="1" s="1"/>
  <c r="D227" i="1"/>
  <c r="C227" i="1"/>
  <c r="H227" i="1" s="1"/>
  <c r="C226" i="1"/>
  <c r="D225" i="1"/>
  <c r="C225" i="1"/>
  <c r="H225" i="1" s="1"/>
  <c r="D224" i="1"/>
  <c r="C224" i="1"/>
  <c r="H224" i="1" s="1"/>
  <c r="D223" i="1"/>
  <c r="C223" i="1"/>
  <c r="G223" i="1" s="1"/>
  <c r="D222" i="1"/>
  <c r="C222" i="1"/>
  <c r="G222" i="1" s="1"/>
  <c r="G221" i="1"/>
  <c r="D221" i="1"/>
  <c r="C221" i="1"/>
  <c r="H221" i="1" s="1"/>
  <c r="D220" i="1"/>
  <c r="C220" i="1"/>
  <c r="G220" i="1" s="1"/>
  <c r="D219" i="1"/>
  <c r="C219" i="1"/>
  <c r="H219" i="1" s="1"/>
  <c r="D218" i="1"/>
  <c r="C218" i="1"/>
  <c r="H218" i="1" s="1"/>
  <c r="D217" i="1"/>
  <c r="C217" i="1"/>
  <c r="H217" i="1" s="1"/>
  <c r="D216" i="1"/>
  <c r="C216" i="1"/>
  <c r="H216" i="1" s="1"/>
  <c r="D215" i="1"/>
  <c r="C215" i="1"/>
  <c r="H215" i="1" s="1"/>
  <c r="G214" i="1"/>
  <c r="D214" i="1"/>
  <c r="C214" i="1"/>
  <c r="H214" i="1" s="1"/>
  <c r="D213" i="1"/>
  <c r="C213" i="1"/>
  <c r="G213" i="1" s="1"/>
  <c r="D212" i="1"/>
  <c r="C212" i="1"/>
  <c r="H212" i="1" s="1"/>
  <c r="D211" i="1"/>
  <c r="C211" i="1"/>
  <c r="H211" i="1" s="1"/>
  <c r="D210" i="1"/>
  <c r="C210" i="1"/>
  <c r="H210" i="1" s="1"/>
  <c r="D209" i="1"/>
  <c r="C209" i="1"/>
  <c r="H209" i="1" s="1"/>
  <c r="G208" i="1"/>
  <c r="D208" i="1"/>
  <c r="C208" i="1"/>
  <c r="H208" i="1" s="1"/>
  <c r="D207" i="1"/>
  <c r="C207" i="1"/>
  <c r="H207" i="1" s="1"/>
  <c r="D206" i="1"/>
  <c r="C206" i="1"/>
  <c r="G206" i="1" s="1"/>
  <c r="D205" i="1"/>
  <c r="C205" i="1"/>
  <c r="H205" i="1" s="1"/>
  <c r="D204" i="1"/>
  <c r="C204" i="1"/>
  <c r="H204" i="1" s="1"/>
  <c r="D203" i="1"/>
  <c r="C203" i="1"/>
  <c r="H203" i="1" s="1"/>
  <c r="D202" i="1"/>
  <c r="C202" i="1"/>
  <c r="H202" i="1" s="1"/>
  <c r="D201" i="1"/>
  <c r="C201" i="1"/>
  <c r="G201" i="1" s="1"/>
  <c r="D200" i="1"/>
  <c r="C200" i="1"/>
  <c r="G200" i="1" s="1"/>
  <c r="G199" i="1"/>
  <c r="D199" i="1"/>
  <c r="C199" i="1"/>
  <c r="H199" i="1" s="1"/>
  <c r="D198" i="1"/>
  <c r="C198" i="1"/>
  <c r="G198" i="1" s="1"/>
  <c r="D197" i="1"/>
  <c r="C197" i="1"/>
  <c r="D196" i="1"/>
  <c r="C196" i="1"/>
  <c r="H196" i="1" s="1"/>
  <c r="D195" i="1"/>
  <c r="C195" i="1"/>
  <c r="G195" i="1" s="1"/>
  <c r="D194" i="1"/>
  <c r="C194" i="1"/>
  <c r="G194" i="1" s="1"/>
  <c r="D193" i="1"/>
  <c r="C193" i="1"/>
  <c r="H193" i="1" s="1"/>
  <c r="D192" i="1"/>
  <c r="C192" i="1"/>
  <c r="H192" i="1" s="1"/>
  <c r="G191" i="1"/>
  <c r="D191" i="1"/>
  <c r="C191" i="1"/>
  <c r="H191" i="1" s="1"/>
  <c r="D190" i="1"/>
  <c r="C190" i="1"/>
  <c r="D189" i="1"/>
  <c r="C189" i="1"/>
  <c r="G189" i="1" s="1"/>
  <c r="D188" i="1"/>
  <c r="C188" i="1"/>
  <c r="G188" i="1" s="1"/>
  <c r="D187" i="1"/>
  <c r="C187" i="1"/>
  <c r="H187" i="1" s="1"/>
  <c r="G186" i="1"/>
  <c r="D186" i="1"/>
  <c r="C186" i="1"/>
  <c r="H186" i="1" s="1"/>
  <c r="D185" i="1"/>
  <c r="C185" i="1"/>
  <c r="H185" i="1" s="1"/>
  <c r="G184" i="1"/>
  <c r="D184" i="1"/>
  <c r="C184" i="1"/>
  <c r="H184" i="1" s="1"/>
  <c r="D183" i="1"/>
  <c r="C183" i="1"/>
  <c r="H183" i="1" s="1"/>
  <c r="D182" i="1"/>
  <c r="G182" i="1" s="1"/>
  <c r="C182" i="1"/>
  <c r="D181" i="1"/>
  <c r="C181" i="1"/>
  <c r="D180" i="1"/>
  <c r="C180" i="1"/>
  <c r="D179" i="1"/>
  <c r="C179" i="1"/>
  <c r="G179" i="1" s="1"/>
  <c r="G178" i="1"/>
  <c r="D178" i="1"/>
  <c r="C178" i="1"/>
  <c r="H178" i="1" s="1"/>
  <c r="D177" i="1"/>
  <c r="C177" i="1"/>
  <c r="H177" i="1" s="1"/>
  <c r="D176" i="1"/>
  <c r="G176" i="1" s="1"/>
  <c r="C176" i="1"/>
  <c r="D175" i="1"/>
  <c r="C175" i="1"/>
  <c r="D174" i="1"/>
  <c r="C174" i="1"/>
  <c r="D173" i="1"/>
  <c r="C173" i="1"/>
  <c r="D172" i="1"/>
  <c r="C172" i="1"/>
  <c r="G172" i="1" s="1"/>
  <c r="D171" i="1"/>
  <c r="C171" i="1"/>
  <c r="G171" i="1" s="1"/>
  <c r="D170" i="1"/>
  <c r="C170" i="1"/>
  <c r="D169" i="1"/>
  <c r="C169" i="1"/>
  <c r="G168" i="1"/>
  <c r="D168" i="1"/>
  <c r="C168" i="1"/>
  <c r="H168" i="1" s="1"/>
  <c r="D167" i="1"/>
  <c r="C167" i="1"/>
  <c r="G167" i="1" s="1"/>
  <c r="C166" i="1"/>
  <c r="D165" i="1"/>
  <c r="G165" i="1" s="1"/>
  <c r="C165" i="1"/>
  <c r="D164" i="1"/>
  <c r="C164" i="1"/>
  <c r="D163" i="1"/>
  <c r="C163" i="1"/>
  <c r="G163" i="1" s="1"/>
  <c r="D162" i="1"/>
  <c r="C162" i="1"/>
  <c r="H162" i="1" s="1"/>
  <c r="D161" i="1"/>
  <c r="C161" i="1"/>
  <c r="C160" i="1"/>
  <c r="D159" i="1"/>
  <c r="C159" i="1"/>
  <c r="G159" i="1" s="1"/>
  <c r="D158" i="1"/>
  <c r="G158" i="1" s="1"/>
  <c r="C158" i="1"/>
  <c r="D157" i="1"/>
  <c r="C157" i="1"/>
  <c r="G157" i="1" s="1"/>
  <c r="C156" i="1"/>
  <c r="D155" i="1"/>
  <c r="C155" i="1"/>
  <c r="H155" i="1" s="1"/>
  <c r="D154" i="1"/>
  <c r="C154" i="1"/>
  <c r="G154" i="1" s="1"/>
  <c r="D153" i="1"/>
  <c r="C153" i="1"/>
  <c r="H153" i="1" s="1"/>
  <c r="D152" i="1"/>
  <c r="C152" i="1"/>
  <c r="G152" i="1" s="1"/>
  <c r="D151" i="1"/>
  <c r="C151" i="1"/>
  <c r="H151" i="1" s="1"/>
  <c r="D150" i="1"/>
  <c r="C150" i="1"/>
  <c r="H150" i="1" s="1"/>
  <c r="C149" i="1"/>
  <c r="D147" i="1"/>
  <c r="C147" i="1"/>
  <c r="G147" i="1" s="1"/>
  <c r="G146" i="1"/>
  <c r="D146" i="1"/>
  <c r="C146" i="1"/>
  <c r="H146" i="1" s="1"/>
  <c r="D145" i="1"/>
  <c r="C145" i="1"/>
  <c r="G145" i="1" s="1"/>
  <c r="D144" i="1"/>
  <c r="C144" i="1"/>
  <c r="G144" i="1" s="1"/>
  <c r="G143" i="1"/>
  <c r="D143" i="1"/>
  <c r="C143" i="1"/>
  <c r="H143" i="1" s="1"/>
  <c r="D142" i="1"/>
  <c r="C142" i="1"/>
  <c r="G142" i="1" s="1"/>
  <c r="D141" i="1"/>
  <c r="C141" i="1"/>
  <c r="G141" i="1" s="1"/>
  <c r="D140" i="1"/>
  <c r="C140" i="1"/>
  <c r="H140" i="1" s="1"/>
  <c r="D139" i="1"/>
  <c r="C139" i="1"/>
  <c r="H139" i="1" s="1"/>
  <c r="D138" i="1"/>
  <c r="C138" i="1"/>
  <c r="G138" i="1" s="1"/>
  <c r="G137" i="1"/>
  <c r="D137" i="1"/>
  <c r="C137" i="1"/>
  <c r="H137" i="1" s="1"/>
  <c r="D136" i="1"/>
  <c r="C136" i="1"/>
  <c r="D135" i="1"/>
  <c r="C135" i="1"/>
  <c r="G135" i="1" s="1"/>
  <c r="G134" i="1"/>
  <c r="D134" i="1"/>
  <c r="C134" i="1"/>
  <c r="H134" i="1" s="1"/>
  <c r="D133" i="1"/>
  <c r="C133" i="1"/>
  <c r="G133" i="1" s="1"/>
  <c r="D132" i="1"/>
  <c r="C132" i="1"/>
  <c r="G132" i="1" s="1"/>
  <c r="C131" i="1"/>
  <c r="D130" i="1"/>
  <c r="G130" i="1" s="1"/>
  <c r="C130" i="1"/>
  <c r="D129" i="1"/>
  <c r="C129" i="1"/>
  <c r="H129" i="1" s="1"/>
  <c r="G128" i="1"/>
  <c r="D128" i="1"/>
  <c r="C128" i="1"/>
  <c r="H128" i="1" s="1"/>
  <c r="D127" i="1"/>
  <c r="C127" i="1"/>
  <c r="H127" i="1" s="1"/>
  <c r="D126" i="1"/>
  <c r="C126" i="1"/>
  <c r="H126" i="1" s="1"/>
  <c r="C125" i="1"/>
  <c r="D124" i="1"/>
  <c r="C124" i="1"/>
  <c r="H124" i="1" s="1"/>
  <c r="D123" i="1"/>
  <c r="C123" i="1"/>
  <c r="H123" i="1" s="1"/>
  <c r="D122" i="1"/>
  <c r="C122" i="1"/>
  <c r="G122" i="1" s="1"/>
  <c r="D121" i="1"/>
  <c r="G121" i="1" s="1"/>
  <c r="C121" i="1"/>
  <c r="D120" i="1"/>
  <c r="C120" i="1"/>
  <c r="H120" i="1" s="1"/>
  <c r="D119" i="1"/>
  <c r="C119" i="1"/>
  <c r="H119" i="1" s="1"/>
  <c r="D118" i="1"/>
  <c r="C118" i="1"/>
  <c r="H118" i="1" s="1"/>
  <c r="D117" i="1"/>
  <c r="C117" i="1"/>
  <c r="G117" i="1" s="1"/>
  <c r="D116" i="1"/>
  <c r="C116" i="1"/>
  <c r="H116" i="1" s="1"/>
  <c r="D115" i="1"/>
  <c r="C115" i="1"/>
  <c r="H115" i="1" s="1"/>
  <c r="D114" i="1"/>
  <c r="C114" i="1"/>
  <c r="H114" i="1" s="1"/>
  <c r="D113" i="1"/>
  <c r="C113" i="1"/>
  <c r="D112" i="1"/>
  <c r="C112" i="1"/>
  <c r="H112" i="1" s="1"/>
  <c r="D111" i="1"/>
  <c r="C111" i="1"/>
  <c r="H111" i="1" s="1"/>
  <c r="D110" i="1"/>
  <c r="C110" i="1"/>
  <c r="G110" i="1" s="1"/>
  <c r="D109" i="1"/>
  <c r="C109" i="1"/>
  <c r="H109" i="1" s="1"/>
  <c r="D108" i="1"/>
  <c r="C108" i="1"/>
  <c r="D107" i="1"/>
  <c r="C107" i="1"/>
  <c r="G107" i="1" s="1"/>
  <c r="D106" i="1"/>
  <c r="C106" i="1"/>
  <c r="H106" i="1" s="1"/>
  <c r="D105" i="1"/>
  <c r="C105" i="1"/>
  <c r="H105" i="1" s="1"/>
  <c r="G104" i="1"/>
  <c r="D104" i="1"/>
  <c r="C104" i="1"/>
  <c r="H104" i="1" s="1"/>
  <c r="D103" i="1"/>
  <c r="C103" i="1"/>
  <c r="G103" i="1" s="1"/>
  <c r="D102" i="1"/>
  <c r="C102" i="1"/>
  <c r="H102" i="1" s="1"/>
  <c r="G101" i="1"/>
  <c r="D101" i="1"/>
  <c r="C101" i="1"/>
  <c r="H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H89" i="1" s="1"/>
  <c r="D88" i="1"/>
  <c r="C88" i="1"/>
  <c r="H88" i="1" s="1"/>
  <c r="D87" i="1"/>
  <c r="C87" i="1"/>
  <c r="H87" i="1" s="1"/>
  <c r="D86" i="1"/>
  <c r="C86" i="1"/>
  <c r="H86" i="1" s="1"/>
  <c r="D85" i="1"/>
  <c r="C85" i="1"/>
  <c r="H85" i="1" s="1"/>
  <c r="D84" i="1"/>
  <c r="C84" i="1"/>
  <c r="H84" i="1" s="1"/>
  <c r="D83" i="1"/>
  <c r="C83" i="1"/>
  <c r="H83" i="1" s="1"/>
  <c r="G82" i="1"/>
  <c r="D82" i="1"/>
  <c r="C82" i="1"/>
  <c r="H82" i="1" s="1"/>
  <c r="D81" i="1"/>
  <c r="C81" i="1"/>
  <c r="H81" i="1" s="1"/>
  <c r="G80" i="1"/>
  <c r="D80" i="1"/>
  <c r="C80" i="1"/>
  <c r="H80" i="1" s="1"/>
  <c r="D79" i="1"/>
  <c r="C79" i="1"/>
  <c r="H79" i="1" s="1"/>
  <c r="G78" i="1"/>
  <c r="D78" i="1"/>
  <c r="C78" i="1"/>
  <c r="H78" i="1" s="1"/>
  <c r="D77" i="1"/>
  <c r="C77" i="1"/>
  <c r="H77" i="1" s="1"/>
  <c r="D76" i="1"/>
  <c r="C76" i="1"/>
  <c r="G76" i="1" s="1"/>
  <c r="D75" i="1"/>
  <c r="C75" i="1"/>
  <c r="G75" i="1" s="1"/>
  <c r="D74" i="1"/>
  <c r="C74" i="1"/>
  <c r="H74" i="1" s="1"/>
  <c r="D73" i="1"/>
  <c r="C73" i="1"/>
  <c r="G73" i="1" s="1"/>
  <c r="D72" i="1"/>
  <c r="C72" i="1"/>
  <c r="G72" i="1" s="1"/>
  <c r="D71" i="1"/>
  <c r="C71" i="1"/>
  <c r="G71" i="1" s="1"/>
  <c r="D70" i="1"/>
  <c r="C70" i="1"/>
  <c r="G70" i="1" s="1"/>
  <c r="D69" i="1"/>
  <c r="C69" i="1"/>
  <c r="G69" i="1" s="1"/>
  <c r="D68" i="1"/>
  <c r="C68" i="1"/>
  <c r="H68" i="1" s="1"/>
  <c r="D67" i="1"/>
  <c r="C67" i="1"/>
  <c r="H67" i="1" s="1"/>
  <c r="D66" i="1"/>
  <c r="C66" i="1"/>
  <c r="H66" i="1" s="1"/>
  <c r="D65" i="1"/>
  <c r="C65" i="1"/>
  <c r="H65" i="1" s="1"/>
  <c r="D64" i="1"/>
  <c r="C64" i="1"/>
  <c r="G64" i="1" s="1"/>
  <c r="D63" i="1"/>
  <c r="C63" i="1"/>
  <c r="H63" i="1" s="1"/>
  <c r="D62" i="1"/>
  <c r="C62" i="1"/>
  <c r="G62" i="1" s="1"/>
  <c r="D61" i="1"/>
  <c r="C61" i="1"/>
  <c r="G61" i="1" s="1"/>
  <c r="D60" i="1"/>
  <c r="C60" i="1"/>
  <c r="G60" i="1" s="1"/>
  <c r="D59" i="1"/>
  <c r="C59" i="1"/>
  <c r="H59" i="1" s="1"/>
  <c r="D58" i="1"/>
  <c r="C58" i="1"/>
  <c r="H58" i="1" s="1"/>
  <c r="D57" i="1"/>
  <c r="C57" i="1"/>
  <c r="H57" i="1" s="1"/>
  <c r="D56" i="1"/>
  <c r="C56" i="1"/>
  <c r="H56" i="1" s="1"/>
  <c r="D55" i="1"/>
  <c r="C55" i="1"/>
  <c r="G55" i="1" s="1"/>
  <c r="D54" i="1"/>
  <c r="C54" i="1"/>
  <c r="G54" i="1" s="1"/>
  <c r="D53" i="1"/>
  <c r="C53" i="1"/>
  <c r="H53" i="1" s="1"/>
  <c r="D52" i="1"/>
  <c r="C52" i="1"/>
  <c r="G52" i="1" s="1"/>
  <c r="D51" i="1"/>
  <c r="C51" i="1"/>
  <c r="H51" i="1" s="1"/>
  <c r="G50" i="1"/>
  <c r="D50" i="1"/>
  <c r="C50" i="1"/>
  <c r="H50" i="1" s="1"/>
  <c r="D49" i="1"/>
  <c r="C49" i="1"/>
  <c r="G49" i="1" s="1"/>
  <c r="D48" i="1"/>
  <c r="C48" i="1"/>
  <c r="H48" i="1" s="1"/>
  <c r="D47" i="1"/>
  <c r="C47" i="1"/>
  <c r="H47" i="1" s="1"/>
  <c r="G46" i="1"/>
  <c r="D46" i="1"/>
  <c r="C46" i="1"/>
  <c r="H46" i="1" s="1"/>
  <c r="D44" i="1"/>
  <c r="C44" i="1"/>
  <c r="H44" i="1" s="1"/>
  <c r="D43" i="1"/>
  <c r="C43" i="1"/>
  <c r="H43" i="1" s="1"/>
  <c r="D42" i="1"/>
  <c r="C42" i="1"/>
  <c r="G42" i="1" s="1"/>
  <c r="D41" i="1"/>
  <c r="C41" i="1"/>
  <c r="G41" i="1" s="1"/>
  <c r="D40" i="1"/>
  <c r="C40" i="1"/>
  <c r="H40" i="1" s="1"/>
  <c r="D39" i="1"/>
  <c r="C39" i="1"/>
  <c r="H39" i="1" s="1"/>
  <c r="D38" i="1"/>
  <c r="C38" i="1"/>
  <c r="G38" i="1" s="1"/>
  <c r="D37" i="1"/>
  <c r="C37" i="1"/>
  <c r="H37" i="1" s="1"/>
  <c r="D36" i="1"/>
  <c r="C36" i="1"/>
  <c r="G36" i="1" s="1"/>
  <c r="D35" i="1"/>
  <c r="C35" i="1"/>
  <c r="G35" i="1" s="1"/>
  <c r="D34" i="1"/>
  <c r="C34" i="1"/>
  <c r="H34" i="1" s="1"/>
  <c r="D33" i="1"/>
  <c r="C33" i="1"/>
  <c r="H33" i="1" s="1"/>
  <c r="D32" i="1"/>
  <c r="C32" i="1"/>
  <c r="H32" i="1" s="1"/>
  <c r="D31" i="1"/>
  <c r="C31" i="1"/>
  <c r="H31" i="1" s="1"/>
  <c r="D30" i="1"/>
  <c r="C30" i="1"/>
  <c r="H30" i="1" s="1"/>
  <c r="D29" i="1"/>
  <c r="C29" i="1"/>
  <c r="G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G19" i="1"/>
  <c r="D19" i="1"/>
  <c r="C19" i="1"/>
  <c r="H19" i="1" s="1"/>
  <c r="D18" i="1"/>
  <c r="C18" i="1"/>
  <c r="G18" i="1" s="1"/>
  <c r="D17" i="1"/>
  <c r="C17" i="1"/>
  <c r="H17" i="1" s="1"/>
  <c r="D16" i="1"/>
  <c r="C16" i="1"/>
  <c r="H16" i="1" s="1"/>
  <c r="G15" i="1"/>
  <c r="D15" i="1"/>
  <c r="C15" i="1"/>
  <c r="H15" i="1" s="1"/>
  <c r="D14" i="1"/>
  <c r="C14" i="1"/>
  <c r="H14" i="1" s="1"/>
  <c r="D13" i="1"/>
  <c r="C13" i="1"/>
  <c r="G13" i="1" s="1"/>
  <c r="D12" i="1"/>
  <c r="C12" i="1"/>
  <c r="G12" i="1" s="1"/>
  <c r="D11" i="1"/>
  <c r="C11" i="1"/>
  <c r="G11" i="1" s="1"/>
  <c r="D10" i="1"/>
  <c r="C10" i="1"/>
  <c r="G10" i="1" s="1"/>
  <c r="D9" i="1"/>
  <c r="C9" i="1"/>
  <c r="G9" i="1" s="1"/>
  <c r="D8" i="1"/>
  <c r="C8" i="1"/>
  <c r="H8" i="1" s="1"/>
  <c r="D7" i="1"/>
  <c r="C7" i="1"/>
  <c r="H7" i="1" s="1"/>
  <c r="D6" i="1"/>
  <c r="C6" i="1"/>
  <c r="H6" i="1" s="1"/>
  <c r="D5" i="1"/>
  <c r="C5" i="1"/>
  <c r="H5" i="1" s="1"/>
  <c r="D4" i="1"/>
  <c r="C4" i="1"/>
  <c r="H4" i="1" s="1"/>
  <c r="D3" i="1"/>
  <c r="H1587" i="1" l="1"/>
  <c r="G676" i="1"/>
  <c r="G423" i="1"/>
  <c r="H269" i="1"/>
  <c r="H270" i="1"/>
  <c r="G272" i="1"/>
  <c r="H197" i="1"/>
  <c r="F244" i="9"/>
  <c r="B244" i="9" s="1"/>
  <c r="G190" i="1"/>
  <c r="F194" i="4"/>
  <c r="B240" i="9"/>
  <c r="F240" i="9"/>
  <c r="H182" i="1"/>
  <c r="H181" i="1"/>
  <c r="H180" i="1"/>
  <c r="F238" i="9"/>
  <c r="B238" i="9" s="1"/>
  <c r="H176" i="1"/>
  <c r="G174" i="1"/>
  <c r="G175" i="1"/>
  <c r="G173" i="1"/>
  <c r="H170" i="1"/>
  <c r="H169" i="1"/>
  <c r="G166" i="1"/>
  <c r="H165" i="1"/>
  <c r="H161" i="1"/>
  <c r="G164" i="1"/>
  <c r="F165" i="4"/>
  <c r="H149" i="1"/>
  <c r="D156" i="1"/>
  <c r="G156" i="1" s="1"/>
  <c r="H158" i="1"/>
  <c r="F160" i="4"/>
  <c r="H136" i="1"/>
  <c r="H130" i="1"/>
  <c r="D131" i="1"/>
  <c r="G131" i="1" s="1"/>
  <c r="H121" i="1"/>
  <c r="D125" i="1"/>
  <c r="G125" i="1" s="1"/>
  <c r="F125" i="4"/>
  <c r="G108" i="1"/>
  <c r="H113" i="1"/>
  <c r="F236" i="9"/>
  <c r="E6" i="4"/>
  <c r="D2" i="1" s="1"/>
  <c r="E311" i="9"/>
  <c r="B311" i="9" s="1"/>
  <c r="E320" i="9"/>
  <c r="B320" i="9" s="1"/>
  <c r="E324" i="9"/>
  <c r="B324" i="9" s="1"/>
  <c r="D44" i="8"/>
  <c r="K1480" i="9" s="1"/>
  <c r="C1583" i="1"/>
  <c r="C1585" i="1"/>
  <c r="D421" i="1"/>
  <c r="H421" i="1" s="1"/>
  <c r="G298" i="1"/>
  <c r="G414" i="1"/>
  <c r="H1681" i="1"/>
  <c r="G1682" i="1"/>
  <c r="E36" i="9"/>
  <c r="B36" i="9" s="1"/>
  <c r="B236" i="9"/>
  <c r="E307" i="9"/>
  <c r="B307" i="9" s="1"/>
  <c r="E312" i="9"/>
  <c r="B312" i="9" s="1"/>
  <c r="E322" i="9"/>
  <c r="B322" i="9" s="1"/>
  <c r="E326" i="9"/>
  <c r="B326" i="9" s="1"/>
  <c r="G4" i="1"/>
  <c r="G5" i="1"/>
  <c r="G6" i="1"/>
  <c r="G7" i="1"/>
  <c r="G8" i="1"/>
  <c r="G14" i="1"/>
  <c r="G16" i="1"/>
  <c r="G17" i="1"/>
  <c r="G20" i="1"/>
  <c r="G21" i="1"/>
  <c r="G22" i="1"/>
  <c r="G23" i="1"/>
  <c r="G24" i="1"/>
  <c r="G25" i="1"/>
  <c r="G26" i="1"/>
  <c r="G27" i="1"/>
  <c r="G28" i="1"/>
  <c r="G30" i="1"/>
  <c r="G31" i="1"/>
  <c r="G32" i="1"/>
  <c r="G33" i="1"/>
  <c r="G34" i="1"/>
  <c r="G37" i="1"/>
  <c r="G39" i="1"/>
  <c r="G40" i="1"/>
  <c r="G43" i="1"/>
  <c r="G44" i="1"/>
  <c r="G47" i="1"/>
  <c r="G48" i="1"/>
  <c r="G51" i="1"/>
  <c r="G53" i="1"/>
  <c r="G56" i="1"/>
  <c r="G57" i="1"/>
  <c r="G58" i="1"/>
  <c r="G59" i="1"/>
  <c r="G63" i="1"/>
  <c r="G65" i="1"/>
  <c r="G66" i="1"/>
  <c r="G67" i="1"/>
  <c r="G68" i="1"/>
  <c r="G74" i="1"/>
  <c r="G77" i="1"/>
  <c r="G79" i="1"/>
  <c r="G81" i="1"/>
  <c r="G83" i="1"/>
  <c r="G84" i="1"/>
  <c r="G85" i="1"/>
  <c r="G86" i="1"/>
  <c r="G87" i="1"/>
  <c r="G88" i="1"/>
  <c r="G89" i="1"/>
  <c r="G102" i="1"/>
  <c r="G105" i="1"/>
  <c r="G106" i="1"/>
  <c r="G109" i="1"/>
  <c r="G111" i="1"/>
  <c r="G112" i="1"/>
  <c r="G113" i="1"/>
  <c r="G114" i="1"/>
  <c r="G115" i="1"/>
  <c r="G116" i="1"/>
  <c r="G118" i="1"/>
  <c r="G119" i="1"/>
  <c r="G120" i="1"/>
  <c r="G123" i="1"/>
  <c r="G124" i="1"/>
  <c r="G126" i="1"/>
  <c r="G127" i="1"/>
  <c r="G129" i="1"/>
  <c r="G136" i="1"/>
  <c r="G139" i="1"/>
  <c r="G140" i="1"/>
  <c r="G149" i="1"/>
  <c r="G150" i="1"/>
  <c r="G151" i="1"/>
  <c r="G153" i="1"/>
  <c r="G155" i="1"/>
  <c r="G161" i="1"/>
  <c r="G162" i="1"/>
  <c r="G169" i="1"/>
  <c r="G170" i="1"/>
  <c r="G177" i="1"/>
  <c r="G180" i="1"/>
  <c r="G181" i="1"/>
  <c r="G183" i="1"/>
  <c r="G185" i="1"/>
  <c r="G187" i="1"/>
  <c r="G192" i="1"/>
  <c r="G193" i="1"/>
  <c r="G196" i="1"/>
  <c r="G197" i="1"/>
  <c r="G202" i="1"/>
  <c r="G203" i="1"/>
  <c r="G204" i="1"/>
  <c r="G205" i="1"/>
  <c r="G207" i="1"/>
  <c r="G209" i="1"/>
  <c r="G210" i="1"/>
  <c r="G211" i="1"/>
  <c r="G212" i="1"/>
  <c r="G215" i="1"/>
  <c r="G216" i="1"/>
  <c r="G217" i="1"/>
  <c r="G218" i="1"/>
  <c r="G219" i="1"/>
  <c r="G224" i="1"/>
  <c r="G225" i="1"/>
  <c r="G227" i="1"/>
  <c r="G229" i="1"/>
  <c r="G230" i="1"/>
  <c r="G235" i="1"/>
  <c r="G236" i="1"/>
  <c r="G237" i="1"/>
  <c r="G238" i="1"/>
  <c r="G239" i="1"/>
  <c r="G240" i="1"/>
  <c r="G241" i="1"/>
  <c r="G244" i="1"/>
  <c r="G245" i="1"/>
  <c r="G246" i="1"/>
  <c r="G247" i="1"/>
  <c r="G248" i="1"/>
  <c r="G249" i="1"/>
  <c r="G250" i="1"/>
  <c r="G251" i="1"/>
  <c r="G257" i="1"/>
  <c r="G259" i="1"/>
  <c r="G262" i="1"/>
  <c r="G264" i="1"/>
  <c r="G268" i="1"/>
  <c r="G269" i="1"/>
  <c r="G270" i="1"/>
  <c r="G271" i="1"/>
  <c r="G273" i="1"/>
  <c r="H274" i="1"/>
  <c r="H9" i="1"/>
  <c r="H10" i="1"/>
  <c r="H11" i="1"/>
  <c r="H12" i="1"/>
  <c r="H13" i="1"/>
  <c r="H18" i="1"/>
  <c r="H29" i="1"/>
  <c r="H35" i="1"/>
  <c r="H36" i="1"/>
  <c r="H38" i="1"/>
  <c r="H41" i="1"/>
  <c r="H42" i="1"/>
  <c r="H49" i="1"/>
  <c r="H52" i="1"/>
  <c r="H54" i="1"/>
  <c r="H55" i="1"/>
  <c r="H60" i="1"/>
  <c r="H61" i="1"/>
  <c r="H62" i="1"/>
  <c r="H64" i="1"/>
  <c r="H69" i="1"/>
  <c r="H70" i="1"/>
  <c r="H71" i="1"/>
  <c r="H72" i="1"/>
  <c r="H73" i="1"/>
  <c r="H75" i="1"/>
  <c r="H76" i="1"/>
  <c r="H90" i="1"/>
  <c r="H91" i="1"/>
  <c r="H92" i="1"/>
  <c r="H93" i="1"/>
  <c r="H94" i="1"/>
  <c r="H95" i="1"/>
  <c r="H96" i="1"/>
  <c r="H97" i="1"/>
  <c r="H98" i="1"/>
  <c r="H99" i="1"/>
  <c r="H100" i="1"/>
  <c r="H103" i="1"/>
  <c r="H107" i="1"/>
  <c r="H108" i="1"/>
  <c r="H110" i="1"/>
  <c r="H117" i="1"/>
  <c r="H122" i="1"/>
  <c r="H131" i="1"/>
  <c r="H132" i="1"/>
  <c r="H133" i="1"/>
  <c r="H135" i="1"/>
  <c r="H138" i="1"/>
  <c r="H141" i="1"/>
  <c r="H142" i="1"/>
  <c r="H144" i="1"/>
  <c r="H145" i="1"/>
  <c r="H147" i="1"/>
  <c r="H152" i="1"/>
  <c r="H154" i="1"/>
  <c r="H157" i="1"/>
  <c r="H159" i="1"/>
  <c r="H163" i="1"/>
  <c r="H164" i="1"/>
  <c r="H166" i="1"/>
  <c r="H167" i="1"/>
  <c r="H171" i="1"/>
  <c r="H172" i="1"/>
  <c r="H173" i="1"/>
  <c r="H174" i="1"/>
  <c r="H175" i="1"/>
  <c r="H179" i="1"/>
  <c r="H188" i="1"/>
  <c r="H189" i="1"/>
  <c r="H190" i="1"/>
  <c r="H194" i="1"/>
  <c r="H195" i="1"/>
  <c r="H198" i="1"/>
  <c r="H200" i="1"/>
  <c r="H201" i="1"/>
  <c r="H206" i="1"/>
  <c r="H213" i="1"/>
  <c r="H220" i="1"/>
  <c r="H222" i="1"/>
  <c r="H223" i="1"/>
  <c r="H231" i="1"/>
  <c r="H232" i="1"/>
  <c r="H233" i="1"/>
  <c r="H234" i="1"/>
  <c r="H242" i="1"/>
  <c r="H252" i="1"/>
  <c r="H254" i="1"/>
  <c r="H255" i="1"/>
  <c r="H260" i="1"/>
  <c r="H263" i="1"/>
  <c r="H265" i="1"/>
  <c r="H267" i="1"/>
  <c r="H272" i="1"/>
  <c r="G275" i="1"/>
  <c r="G277" i="1"/>
  <c r="G279" i="1"/>
  <c r="G281" i="1"/>
  <c r="G283" i="1"/>
  <c r="G285" i="1"/>
  <c r="G287" i="1"/>
  <c r="G289" i="1"/>
  <c r="G291" i="1"/>
  <c r="G293" i="1"/>
  <c r="G299" i="1"/>
  <c r="G301" i="1"/>
  <c r="G304" i="1"/>
  <c r="G306" i="1"/>
  <c r="G308" i="1"/>
  <c r="G310" i="1"/>
  <c r="G312" i="1"/>
  <c r="G314" i="1"/>
  <c r="G317" i="1"/>
  <c r="G319" i="1"/>
  <c r="G321" i="1"/>
  <c r="G323" i="1"/>
  <c r="G325" i="1"/>
  <c r="G327" i="1"/>
  <c r="G329" i="1"/>
  <c r="G331" i="1"/>
  <c r="G333" i="1"/>
  <c r="G335" i="1"/>
  <c r="G337" i="1"/>
  <c r="G339" i="1"/>
  <c r="G341" i="1"/>
  <c r="G343" i="1"/>
  <c r="G346" i="1"/>
  <c r="G348" i="1"/>
  <c r="G352" i="1"/>
  <c r="G354" i="1"/>
  <c r="G357" i="1"/>
  <c r="G359" i="1"/>
  <c r="G361" i="1"/>
  <c r="G363" i="1"/>
  <c r="G365" i="1"/>
  <c r="G367" i="1"/>
  <c r="G370" i="1"/>
  <c r="G372" i="1"/>
  <c r="G374" i="1"/>
  <c r="G376" i="1"/>
  <c r="G378" i="1"/>
  <c r="G380" i="1"/>
  <c r="G382" i="1"/>
  <c r="G384" i="1"/>
  <c r="G386" i="1"/>
  <c r="G388" i="1"/>
  <c r="G390" i="1"/>
  <c r="G392" i="1"/>
  <c r="G394" i="1"/>
  <c r="G397" i="1"/>
  <c r="G399" i="1"/>
  <c r="G403" i="1"/>
  <c r="G405" i="1"/>
  <c r="G407" i="1"/>
  <c r="G409" i="1"/>
  <c r="G411" i="1"/>
  <c r="G415" i="1"/>
  <c r="G427" i="1"/>
  <c r="G429" i="1"/>
  <c r="G431" i="1"/>
  <c r="G433" i="1"/>
  <c r="G435" i="1"/>
  <c r="G437" i="1"/>
  <c r="G439" i="1"/>
  <c r="G441" i="1"/>
  <c r="G443" i="1"/>
  <c r="G445" i="1"/>
  <c r="G447" i="1"/>
  <c r="G449" i="1"/>
  <c r="G451" i="1"/>
  <c r="G453" i="1"/>
  <c r="G455" i="1"/>
  <c r="G457" i="1"/>
  <c r="G459" i="1"/>
  <c r="G461" i="1"/>
  <c r="G463" i="1"/>
  <c r="G465" i="1"/>
  <c r="G467" i="1"/>
  <c r="G469" i="1"/>
  <c r="G471" i="1"/>
  <c r="G475" i="1"/>
  <c r="G477" i="1"/>
  <c r="G479" i="1"/>
  <c r="G481" i="1"/>
  <c r="G483" i="1"/>
  <c r="G486" i="1"/>
  <c r="G488" i="1"/>
  <c r="G490" i="1"/>
  <c r="G492" i="1"/>
  <c r="G494" i="1"/>
  <c r="G497" i="1"/>
  <c r="G499" i="1"/>
  <c r="G501" i="1"/>
  <c r="G503" i="1"/>
  <c r="G505" i="1"/>
  <c r="G507" i="1"/>
  <c r="G509" i="1"/>
  <c r="G511" i="1"/>
  <c r="G513" i="1"/>
  <c r="G515" i="1"/>
  <c r="G517" i="1"/>
  <c r="G519" i="1"/>
  <c r="G521" i="1"/>
  <c r="G523" i="1"/>
  <c r="G525" i="1"/>
  <c r="G527" i="1"/>
  <c r="G531" i="1"/>
  <c r="G533" i="1"/>
  <c r="G535" i="1"/>
  <c r="G537" i="1"/>
  <c r="G539" i="1"/>
  <c r="G541" i="1"/>
  <c r="G543" i="1"/>
  <c r="G545" i="1"/>
  <c r="G547" i="1"/>
  <c r="G549" i="1"/>
  <c r="G551" i="1"/>
  <c r="G553" i="1"/>
  <c r="G555" i="1"/>
  <c r="G558" i="1"/>
  <c r="G560" i="1"/>
  <c r="G562" i="1"/>
  <c r="G564" i="1"/>
  <c r="G567" i="1"/>
  <c r="G569" i="1"/>
  <c r="G571" i="1"/>
  <c r="G573" i="1"/>
  <c r="G575" i="1"/>
  <c r="G577" i="1"/>
  <c r="G579" i="1"/>
  <c r="G581" i="1"/>
  <c r="G583" i="1"/>
  <c r="G585" i="1"/>
  <c r="G587" i="1"/>
  <c r="G589" i="1"/>
  <c r="G592" i="1"/>
  <c r="G594" i="1"/>
  <c r="G596" i="1"/>
  <c r="G598" i="1"/>
  <c r="G600" i="1"/>
  <c r="G602" i="1"/>
  <c r="G604" i="1"/>
  <c r="G606" i="1"/>
  <c r="G608" i="1"/>
  <c r="G610" i="1"/>
  <c r="G612" i="1"/>
  <c r="G614" i="1"/>
  <c r="G616" i="1"/>
  <c r="G618" i="1"/>
  <c r="G620" i="1"/>
  <c r="G622" i="1"/>
  <c r="G625" i="1"/>
  <c r="G627" i="1"/>
  <c r="G629" i="1"/>
  <c r="G631" i="1"/>
  <c r="G635"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D1255" i="1"/>
  <c r="H1255" i="1" s="1"/>
  <c r="D1431" i="1"/>
  <c r="H1431" i="1" s="1"/>
  <c r="G1556" i="1"/>
  <c r="H1562" i="1"/>
  <c r="J1562" i="1"/>
  <c r="H1580" i="1"/>
  <c r="J1580" i="1"/>
  <c r="F98" i="4"/>
  <c r="F126" i="4"/>
  <c r="F170" i="4"/>
  <c r="D321" i="4"/>
  <c r="G396" i="1"/>
  <c r="F401" i="4"/>
  <c r="D406" i="4"/>
  <c r="C402" i="1"/>
  <c r="F407" i="4"/>
  <c r="D431" i="4"/>
  <c r="C426" i="1"/>
  <c r="F432" i="4"/>
  <c r="E430" i="4"/>
  <c r="D479" i="4"/>
  <c r="C474" i="1"/>
  <c r="F480" i="4"/>
  <c r="D536" i="4"/>
  <c r="H1560" i="1"/>
  <c r="J1560" i="1"/>
  <c r="H1578" i="1"/>
  <c r="J1578" i="1"/>
  <c r="G294" i="1"/>
  <c r="F298" i="4"/>
  <c r="G344" i="1"/>
  <c r="F349" i="4"/>
  <c r="D354" i="4"/>
  <c r="C350" i="1"/>
  <c r="F355" i="4"/>
  <c r="F373" i="4"/>
  <c r="C368" i="1"/>
  <c r="F647" i="4"/>
  <c r="C641" i="1"/>
  <c r="D648" i="4"/>
  <c r="C422" i="1"/>
  <c r="F427" i="4"/>
  <c r="G496" i="1"/>
  <c r="F502" i="4"/>
  <c r="G556" i="1"/>
  <c r="F562" i="4"/>
  <c r="I21" i="3"/>
  <c r="H338" i="9"/>
  <c r="E177" i="5"/>
  <c r="I30" i="3"/>
  <c r="D1537" i="1"/>
  <c r="G1004" i="1"/>
  <c r="H1004" i="1"/>
  <c r="G1006" i="1"/>
  <c r="G1008" i="1"/>
  <c r="G1010" i="1"/>
  <c r="G1014" i="1"/>
  <c r="G1016"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3" i="1"/>
  <c r="G1405" i="1"/>
  <c r="G1407" i="1"/>
  <c r="G1409" i="1"/>
  <c r="G1411" i="1"/>
  <c r="G1413" i="1"/>
  <c r="G1415" i="1"/>
  <c r="G1417" i="1"/>
  <c r="G1419" i="1"/>
  <c r="G1421" i="1"/>
  <c r="G1423" i="1"/>
  <c r="G1425" i="1"/>
  <c r="G1427" i="1"/>
  <c r="G1429" i="1"/>
  <c r="G1431" i="1"/>
  <c r="G1433" i="1"/>
  <c r="G1435" i="1"/>
  <c r="G1437" i="1"/>
  <c r="G1439" i="1"/>
  <c r="G1441" i="1"/>
  <c r="G1443" i="1"/>
  <c r="G1445" i="1"/>
  <c r="G1447" i="1"/>
  <c r="G1449" i="1"/>
  <c r="G1451" i="1"/>
  <c r="G1453" i="1"/>
  <c r="G1455" i="1"/>
  <c r="G1457" i="1"/>
  <c r="G1459" i="1"/>
  <c r="G1461" i="1"/>
  <c r="G1463" i="1"/>
  <c r="G1465" i="1"/>
  <c r="G1467" i="1"/>
  <c r="G1469" i="1"/>
  <c r="G1471" i="1"/>
  <c r="G1473" i="1"/>
  <c r="G1475" i="1"/>
  <c r="G1477" i="1"/>
  <c r="G1479" i="1"/>
  <c r="G1481" i="1"/>
  <c r="G1483" i="1"/>
  <c r="G1485" i="1"/>
  <c r="G1487" i="1"/>
  <c r="G1489" i="1"/>
  <c r="G1491" i="1"/>
  <c r="G1493" i="1"/>
  <c r="G1495" i="1"/>
  <c r="G1497" i="1"/>
  <c r="G1499" i="1"/>
  <c r="G1501" i="1"/>
  <c r="G1503" i="1"/>
  <c r="G1505" i="1"/>
  <c r="G1507" i="1"/>
  <c r="G1509" i="1"/>
  <c r="G1511" i="1"/>
  <c r="G1513" i="1"/>
  <c r="G1515" i="1"/>
  <c r="G1517" i="1"/>
  <c r="G1519" i="1"/>
  <c r="G1521" i="1"/>
  <c r="G1523" i="1"/>
  <c r="G1525" i="1"/>
  <c r="G1527" i="1"/>
  <c r="G1529" i="1"/>
  <c r="G1531" i="1"/>
  <c r="G1533" i="1"/>
  <c r="G1535" i="1"/>
  <c r="G1538" i="1"/>
  <c r="G1540" i="1"/>
  <c r="J1548" i="1"/>
  <c r="H1548" i="1"/>
  <c r="G1548" i="1"/>
  <c r="I1548" i="1" s="1"/>
  <c r="J1549" i="1"/>
  <c r="H1549" i="1"/>
  <c r="G1549" i="1"/>
  <c r="J1550" i="1"/>
  <c r="H1550" i="1"/>
  <c r="G1550" i="1"/>
  <c r="I1550" i="1" s="1"/>
  <c r="J1551" i="1"/>
  <c r="H1551" i="1"/>
  <c r="G1551" i="1"/>
  <c r="J1552" i="1"/>
  <c r="H1552" i="1"/>
  <c r="G1552" i="1"/>
  <c r="I1552" i="1" s="1"/>
  <c r="J1553" i="1"/>
  <c r="H1553" i="1"/>
  <c r="G1553" i="1"/>
  <c r="J1554" i="1"/>
  <c r="H1554" i="1"/>
  <c r="G1554" i="1"/>
  <c r="I1554" i="1" s="1"/>
  <c r="G1555" i="1"/>
  <c r="J1557" i="1"/>
  <c r="H1557" i="1"/>
  <c r="G1557" i="1"/>
  <c r="I1557" i="1" s="1"/>
  <c r="J1558" i="1"/>
  <c r="H1558" i="1"/>
  <c r="G1558" i="1"/>
  <c r="G1559" i="1"/>
  <c r="I1559" i="1" s="1"/>
  <c r="H24" i="9"/>
  <c r="G24" i="9"/>
  <c r="F153" i="4"/>
  <c r="D152" i="4"/>
  <c r="F154" i="4"/>
  <c r="F476" i="4"/>
  <c r="F532" i="4"/>
  <c r="G1401" i="1"/>
  <c r="G1547" i="1"/>
  <c r="G1560" i="1"/>
  <c r="I1560" i="1" s="1"/>
  <c r="G1561" i="1"/>
  <c r="I1561" i="1" s="1"/>
  <c r="G1562" i="1"/>
  <c r="I1562" i="1" s="1"/>
  <c r="G1563" i="1"/>
  <c r="G1572" i="1"/>
  <c r="G1578" i="1"/>
  <c r="I1578" i="1" s="1"/>
  <c r="G1579" i="1"/>
  <c r="I1579" i="1" s="1"/>
  <c r="G1580" i="1"/>
  <c r="I1580" i="1" s="1"/>
  <c r="G1581" i="1"/>
  <c r="I1581" i="1" s="1"/>
  <c r="D7" i="4"/>
  <c r="F8" i="4"/>
  <c r="F44" i="4"/>
  <c r="D49" i="4"/>
  <c r="F50" i="4"/>
  <c r="F129" i="4"/>
  <c r="F135" i="4"/>
  <c r="E164" i="4"/>
  <c r="D160" i="1" s="1"/>
  <c r="H160" i="1" s="1"/>
  <c r="F222" i="4"/>
  <c r="E230" i="4"/>
  <c r="D226" i="1" s="1"/>
  <c r="G226" i="1" s="1"/>
  <c r="E262" i="4"/>
  <c r="D258" i="1" s="1"/>
  <c r="H258" i="1" s="1"/>
  <c r="F273" i="4"/>
  <c r="F274" i="4"/>
  <c r="D308" i="4"/>
  <c r="E321" i="4"/>
  <c r="D360" i="4"/>
  <c r="E373" i="4"/>
  <c r="E648" i="4"/>
  <c r="D642" i="1" s="1"/>
  <c r="F428" i="4"/>
  <c r="D491" i="4"/>
  <c r="F492" i="4"/>
  <c r="E536" i="4"/>
  <c r="H1582" i="1"/>
  <c r="I26" i="3"/>
  <c r="F426" i="4"/>
  <c r="D571" i="4"/>
  <c r="D597" i="4"/>
  <c r="E156" i="9"/>
  <c r="B156" i="9" s="1"/>
  <c r="F607" i="4"/>
  <c r="D629" i="4"/>
  <c r="D12" i="5"/>
  <c r="H315" i="9"/>
  <c r="H316" i="9"/>
  <c r="E147" i="5"/>
  <c r="D1152" i="1" s="1"/>
  <c r="H1152" i="1" s="1"/>
  <c r="G336" i="9"/>
  <c r="E336" i="9" s="1"/>
  <c r="B336" i="9" s="1"/>
  <c r="D177" i="5"/>
  <c r="G339" i="9"/>
  <c r="E339" i="9" s="1"/>
  <c r="B339" i="9" s="1"/>
  <c r="F219" i="5"/>
  <c r="F220" i="5"/>
  <c r="G347" i="9"/>
  <c r="E347" i="9" s="1"/>
  <c r="D141" i="6"/>
  <c r="F5" i="6"/>
  <c r="F6" i="6"/>
  <c r="F71" i="5"/>
  <c r="G314" i="9"/>
  <c r="E314" i="9" s="1"/>
  <c r="B314" i="9" s="1"/>
  <c r="D88" i="5"/>
  <c r="D69" i="5" s="1"/>
  <c r="F89" i="5"/>
  <c r="G338" i="9"/>
  <c r="E338" i="9" s="1"/>
  <c r="B338" i="9" s="1"/>
  <c r="F203" i="5"/>
  <c r="F204" i="5"/>
  <c r="F252" i="5"/>
  <c r="F256" i="5"/>
  <c r="F36" i="6"/>
  <c r="F90" i="6"/>
  <c r="F130" i="6"/>
  <c r="B345" i="9"/>
  <c r="E344" i="9"/>
  <c r="I10" i="3" s="1"/>
  <c r="G316" i="9"/>
  <c r="E316" i="9" s="1"/>
  <c r="B316" i="9" s="1"/>
  <c r="G315" i="9"/>
  <c r="E315" i="9" s="1"/>
  <c r="B315" i="9" s="1"/>
  <c r="F150" i="5"/>
  <c r="E337" i="9"/>
  <c r="B337" i="9" s="1"/>
  <c r="F197" i="5"/>
  <c r="G310" i="9"/>
  <c r="H309" i="9"/>
  <c r="H310" i="9"/>
  <c r="H308" i="9"/>
  <c r="E308" i="9" s="1"/>
  <c r="B308" i="9" s="1"/>
  <c r="G301" i="9"/>
  <c r="E301" i="9" s="1"/>
  <c r="B301" i="9" s="1"/>
  <c r="M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G309" i="9"/>
  <c r="E309" i="9" s="1"/>
  <c r="B309" i="9" s="1"/>
  <c r="G302" i="9"/>
  <c r="E302" i="9" s="1"/>
  <c r="B302" i="9" s="1"/>
  <c r="G300" i="9"/>
  <c r="E300" i="9" s="1"/>
  <c r="B30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H179" i="9"/>
  <c r="G180" i="9"/>
  <c r="E180" i="9" s="1"/>
  <c r="B180" i="9" s="1"/>
  <c r="I10" i="9"/>
  <c r="B280" i="9"/>
  <c r="B282" i="9"/>
  <c r="B284" i="9"/>
  <c r="B286" i="9"/>
  <c r="B288" i="9"/>
  <c r="B290" i="9"/>
  <c r="B292" i="9"/>
  <c r="G421" i="1" l="1"/>
  <c r="H156" i="1"/>
  <c r="E24" i="9"/>
  <c r="B24" i="9" s="1"/>
  <c r="H125" i="1"/>
  <c r="I16" i="3"/>
  <c r="C1621" i="1"/>
  <c r="G1621" i="1" s="1"/>
  <c r="G343" i="9"/>
  <c r="E343" i="9" s="1"/>
  <c r="B343" i="9" s="1"/>
  <c r="G1585" i="1"/>
  <c r="H1585" i="1"/>
  <c r="H19" i="9"/>
  <c r="E19" i="9" s="1"/>
  <c r="B19" i="9" s="1"/>
  <c r="G342" i="9"/>
  <c r="E342" i="9" s="1"/>
  <c r="B342" i="9" s="1"/>
  <c r="H11" i="3"/>
  <c r="N3" i="9" s="1"/>
  <c r="I38" i="3"/>
  <c r="G1583" i="1"/>
  <c r="H1583" i="1"/>
  <c r="F69" i="5"/>
  <c r="H22" i="3"/>
  <c r="C1074" i="1"/>
  <c r="E179" i="9"/>
  <c r="B179" i="9" s="1"/>
  <c r="B207" i="9"/>
  <c r="E310" i="9"/>
  <c r="B310" i="9" s="1"/>
  <c r="F141" i="6"/>
  <c r="C1537" i="1"/>
  <c r="H30" i="3"/>
  <c r="F629" i="4"/>
  <c r="C623" i="1"/>
  <c r="F571" i="4"/>
  <c r="C565" i="1"/>
  <c r="E69" i="5"/>
  <c r="E360" i="4"/>
  <c r="D368" i="1"/>
  <c r="E308" i="4"/>
  <c r="D316" i="1"/>
  <c r="E152" i="4"/>
  <c r="F49" i="4"/>
  <c r="C45" i="1"/>
  <c r="I1558" i="1"/>
  <c r="I1553" i="1"/>
  <c r="I1551" i="1"/>
  <c r="I1549" i="1"/>
  <c r="E176" i="5"/>
  <c r="D1180" i="1" s="1"/>
  <c r="I23" i="3"/>
  <c r="D1181" i="1"/>
  <c r="F648" i="4"/>
  <c r="C642" i="1"/>
  <c r="G350" i="1"/>
  <c r="H350" i="1"/>
  <c r="D535" i="4"/>
  <c r="F536" i="4"/>
  <c r="C530" i="1"/>
  <c r="G474" i="1"/>
  <c r="H474" i="1"/>
  <c r="D424" i="1"/>
  <c r="G426" i="1"/>
  <c r="H426" i="1"/>
  <c r="F406" i="4"/>
  <c r="C401" i="1"/>
  <c r="G258" i="1"/>
  <c r="G160" i="1"/>
  <c r="F88" i="5"/>
  <c r="C1093" i="1"/>
  <c r="B347" i="9"/>
  <c r="E346" i="9"/>
  <c r="F177" i="5"/>
  <c r="D176" i="5"/>
  <c r="C1181" i="1"/>
  <c r="H23" i="3"/>
  <c r="D7" i="5"/>
  <c r="F12" i="5"/>
  <c r="C1017" i="1"/>
  <c r="F597" i="4"/>
  <c r="C591" i="1"/>
  <c r="E535" i="4"/>
  <c r="D530" i="1"/>
  <c r="F491" i="4"/>
  <c r="C485" i="1"/>
  <c r="D418" i="4"/>
  <c r="F360" i="4"/>
  <c r="C355" i="1"/>
  <c r="F308" i="4"/>
  <c r="C303" i="1"/>
  <c r="D417" i="4"/>
  <c r="F7" i="4"/>
  <c r="D6" i="4"/>
  <c r="C3" i="1"/>
  <c r="D299" i="4"/>
  <c r="H17" i="3"/>
  <c r="F152" i="4"/>
  <c r="C148" i="1"/>
  <c r="G422" i="1"/>
  <c r="H422" i="1"/>
  <c r="G641" i="1"/>
  <c r="H641" i="1"/>
  <c r="G368" i="1"/>
  <c r="H368" i="1"/>
  <c r="F354" i="4"/>
  <c r="C349" i="1"/>
  <c r="G1152" i="1"/>
  <c r="F479" i="4"/>
  <c r="C473" i="1"/>
  <c r="F431" i="4"/>
  <c r="D430" i="4"/>
  <c r="C425" i="1"/>
  <c r="G402" i="1"/>
  <c r="H402" i="1"/>
  <c r="F321" i="4"/>
  <c r="C316" i="1"/>
  <c r="F164" i="4"/>
  <c r="H226" i="1"/>
  <c r="E341" i="9" l="1"/>
  <c r="H1621" i="1"/>
  <c r="I11" i="3"/>
  <c r="D639" i="4"/>
  <c r="F430" i="4"/>
  <c r="C424" i="1"/>
  <c r="G473" i="1"/>
  <c r="H473" i="1"/>
  <c r="D301" i="4"/>
  <c r="D423" i="4"/>
  <c r="C295" i="1"/>
  <c r="D422" i="4"/>
  <c r="F6" i="4"/>
  <c r="D300" i="4"/>
  <c r="H16" i="3"/>
  <c r="C2" i="1"/>
  <c r="F417" i="4"/>
  <c r="C412" i="1"/>
  <c r="G485" i="1"/>
  <c r="H485" i="1"/>
  <c r="G591" i="1"/>
  <c r="H591" i="1"/>
  <c r="G1017" i="1"/>
  <c r="H1017" i="1"/>
  <c r="F7" i="5"/>
  <c r="D6" i="5"/>
  <c r="C1012" i="1"/>
  <c r="H21" i="3"/>
  <c r="G1181" i="1"/>
  <c r="H1181" i="1"/>
  <c r="G401" i="1"/>
  <c r="H401" i="1"/>
  <c r="G530" i="1"/>
  <c r="H530" i="1"/>
  <c r="D640" i="4"/>
  <c r="F535" i="4"/>
  <c r="C529" i="1"/>
  <c r="G45" i="1"/>
  <c r="H45" i="1"/>
  <c r="I17" i="3"/>
  <c r="E299" i="4"/>
  <c r="D148" i="1"/>
  <c r="H148" i="1" s="1"/>
  <c r="E417" i="4"/>
  <c r="D412" i="1" s="1"/>
  <c r="D303" i="1"/>
  <c r="E422" i="4"/>
  <c r="E418" i="4"/>
  <c r="D413" i="1" s="1"/>
  <c r="D355" i="1"/>
  <c r="G355" i="1" s="1"/>
  <c r="G565" i="1"/>
  <c r="H565" i="1"/>
  <c r="G623" i="1"/>
  <c r="H623" i="1"/>
  <c r="G316" i="1"/>
  <c r="H316" i="1"/>
  <c r="G425" i="1"/>
  <c r="H425" i="1"/>
  <c r="G349" i="1"/>
  <c r="H349" i="1"/>
  <c r="G148" i="1"/>
  <c r="G3" i="1"/>
  <c r="H3" i="1"/>
  <c r="G303" i="1"/>
  <c r="H303" i="1"/>
  <c r="H355" i="1"/>
  <c r="F418" i="4"/>
  <c r="C413" i="1"/>
  <c r="E640" i="4"/>
  <c r="D634" i="1" s="1"/>
  <c r="D529" i="1"/>
  <c r="F176" i="5"/>
  <c r="C1180" i="1"/>
  <c r="G1093" i="1"/>
  <c r="H1093" i="1"/>
  <c r="E639" i="4"/>
  <c r="D633" i="1" s="1"/>
  <c r="G642" i="1"/>
  <c r="H642" i="1"/>
  <c r="I22" i="3"/>
  <c r="D1074" i="1"/>
  <c r="E6" i="5"/>
  <c r="G1537" i="1"/>
  <c r="H1537" i="1"/>
  <c r="H9" i="3"/>
  <c r="G1074" i="1"/>
  <c r="H1074" i="1"/>
  <c r="H299" i="9" l="1"/>
  <c r="D1011" i="1"/>
  <c r="G1180" i="1"/>
  <c r="H1180" i="1"/>
  <c r="G413" i="1"/>
  <c r="H413" i="1"/>
  <c r="E643" i="4"/>
  <c r="D417" i="1"/>
  <c r="E423" i="4"/>
  <c r="F423" i="4" s="1"/>
  <c r="E301" i="4"/>
  <c r="D297" i="1" s="1"/>
  <c r="D295" i="1"/>
  <c r="G295" i="1" s="1"/>
  <c r="E300" i="4"/>
  <c r="D296" i="1" s="1"/>
  <c r="G529" i="1"/>
  <c r="H529" i="1"/>
  <c r="F640" i="4"/>
  <c r="C634" i="1"/>
  <c r="G1012" i="1"/>
  <c r="H1012" i="1"/>
  <c r="D644" i="4"/>
  <c r="D425" i="4"/>
  <c r="C418" i="1"/>
  <c r="G20" i="9"/>
  <c r="F301" i="4"/>
  <c r="C297" i="1"/>
  <c r="K3" i="9"/>
  <c r="I9" i="3"/>
  <c r="G306" i="9"/>
  <c r="E306" i="9" s="1"/>
  <c r="B306" i="9" s="1"/>
  <c r="G299" i="9"/>
  <c r="E299" i="9" s="1"/>
  <c r="F6" i="5"/>
  <c r="C1011" i="1"/>
  <c r="G412" i="1"/>
  <c r="H412" i="1"/>
  <c r="G2" i="1"/>
  <c r="H2" i="1"/>
  <c r="C296" i="1"/>
  <c r="D643" i="4"/>
  <c r="D424" i="4"/>
  <c r="F422" i="4"/>
  <c r="C417" i="1"/>
  <c r="F299" i="4"/>
  <c r="G424" i="1"/>
  <c r="H424" i="1"/>
  <c r="F639" i="4"/>
  <c r="C633" i="1"/>
  <c r="H295" i="1" l="1"/>
  <c r="F300" i="4"/>
  <c r="C419" i="1"/>
  <c r="F425" i="4"/>
  <c r="C420" i="1"/>
  <c r="E644" i="4"/>
  <c r="F644" i="4" s="1"/>
  <c r="E425" i="4"/>
  <c r="D420" i="1" s="1"/>
  <c r="D418" i="1"/>
  <c r="H418" i="1" s="1"/>
  <c r="H20" i="9"/>
  <c r="E20" i="9" s="1"/>
  <c r="B20" i="9" s="1"/>
  <c r="E424" i="4"/>
  <c r="D419" i="1" s="1"/>
  <c r="G417" i="1"/>
  <c r="H417" i="1"/>
  <c r="G296" i="1"/>
  <c r="H296" i="1"/>
  <c r="G633" i="1"/>
  <c r="H633" i="1"/>
  <c r="D645" i="4"/>
  <c r="F643" i="4"/>
  <c r="C637" i="1"/>
  <c r="G1011" i="1"/>
  <c r="H1011" i="1"/>
  <c r="H8" i="3"/>
  <c r="B299" i="9"/>
  <c r="G297" i="1"/>
  <c r="H297" i="1"/>
  <c r="G418" i="1"/>
  <c r="D646" i="4"/>
  <c r="C638" i="1"/>
  <c r="G634" i="1"/>
  <c r="H634" i="1"/>
  <c r="D637" i="1"/>
  <c r="E645" i="4" l="1"/>
  <c r="D650" i="4"/>
  <c r="F646" i="4"/>
  <c r="C640" i="1"/>
  <c r="D639" i="1"/>
  <c r="G637" i="1"/>
  <c r="H637" i="1"/>
  <c r="D649" i="4"/>
  <c r="F645" i="4"/>
  <c r="C639" i="1"/>
  <c r="E646" i="4"/>
  <c r="E649" i="4" s="1"/>
  <c r="D638" i="1"/>
  <c r="G420" i="1"/>
  <c r="H420" i="1"/>
  <c r="G419" i="1"/>
  <c r="H419" i="1"/>
  <c r="M3" i="9"/>
  <c r="F424" i="4"/>
  <c r="F649" i="4" l="1"/>
  <c r="H18" i="3"/>
  <c r="C643" i="1"/>
  <c r="I18" i="3"/>
  <c r="D643" i="1"/>
  <c r="H638" i="1"/>
  <c r="G334" i="9"/>
  <c r="E334" i="9" s="1"/>
  <c r="H334" i="9"/>
  <c r="E650" i="4"/>
  <c r="F650" i="4" s="1"/>
  <c r="D640" i="1"/>
  <c r="G640" i="1" s="1"/>
  <c r="H19" i="3"/>
  <c r="C644" i="1"/>
  <c r="G638" i="1"/>
  <c r="G639" i="1"/>
  <c r="H639" i="1"/>
  <c r="H640" i="1" l="1"/>
  <c r="I19" i="3"/>
  <c r="D644" i="1"/>
  <c r="H7" i="3" s="1"/>
  <c r="B334" i="9"/>
  <c r="E298" i="9"/>
  <c r="I8" i="3" s="1"/>
  <c r="G297" i="9"/>
  <c r="E297" i="9" s="1"/>
  <c r="B297" i="9" s="1"/>
  <c r="G643" i="1"/>
  <c r="H643" i="1"/>
  <c r="J3" i="9" l="1"/>
  <c r="H644" i="1"/>
  <c r="G644" i="1"/>
  <c r="H295" i="9" l="1"/>
  <c r="L293" i="9"/>
  <c r="F293" i="9" s="1"/>
  <c r="G295" i="9"/>
  <c r="E295" i="9" s="1"/>
  <c r="H18" i="9"/>
  <c r="G18" i="9"/>
  <c r="J5" i="9"/>
  <c r="K6" i="9"/>
  <c r="I8" i="9"/>
  <c r="J9" i="9"/>
  <c r="K10" i="9"/>
  <c r="I12" i="9"/>
  <c r="J13" i="9"/>
  <c r="M15" i="9"/>
  <c r="L16" i="9"/>
  <c r="I17" i="9"/>
  <c r="H22" i="9"/>
  <c r="K5" i="9"/>
  <c r="I7" i="9"/>
  <c r="J8" i="9"/>
  <c r="K9" i="9"/>
  <c r="I11" i="9"/>
  <c r="J12" i="9"/>
  <c r="K13" i="9"/>
  <c r="L15" i="9"/>
  <c r="M16" i="9"/>
  <c r="J17" i="9"/>
  <c r="G21" i="9"/>
  <c r="I6" i="9"/>
  <c r="K8" i="9"/>
  <c r="H21" i="9"/>
  <c r="I5" i="9"/>
  <c r="J6" i="9"/>
  <c r="K7" i="9"/>
  <c r="I9" i="9"/>
  <c r="J10" i="9"/>
  <c r="K11" i="9"/>
  <c r="I13" i="9"/>
  <c r="G15" i="9"/>
  <c r="H16" i="9"/>
  <c r="H17" i="9"/>
  <c r="G22" i="9"/>
  <c r="J7" i="9"/>
  <c r="J11" i="9"/>
  <c r="K12" i="9"/>
  <c r="H15" i="9"/>
  <c r="G16" i="9"/>
  <c r="G17" i="9"/>
  <c r="E17" i="9" l="1"/>
  <c r="B17" i="9" s="1"/>
  <c r="E22" i="9"/>
  <c r="B22" i="9" s="1"/>
  <c r="E18" i="9"/>
  <c r="B18" i="9" s="1"/>
  <c r="E16" i="9"/>
  <c r="F15" i="9"/>
  <c r="E9" i="9"/>
  <c r="B9" i="9" s="1"/>
  <c r="E13" i="9"/>
  <c r="B13" i="9" s="1"/>
  <c r="E10" i="9"/>
  <c r="B10" i="9" s="1"/>
  <c r="E5" i="9"/>
  <c r="E15" i="9"/>
  <c r="E6" i="9"/>
  <c r="B6" i="9" s="1"/>
  <c r="E7" i="9"/>
  <c r="B7" i="9" s="1"/>
  <c r="F16" i="9"/>
  <c r="E8" i="9"/>
  <c r="B8" i="9" s="1"/>
  <c r="B293" i="9"/>
  <c r="F23" i="9"/>
  <c r="B5" i="9"/>
  <c r="E21" i="9"/>
  <c r="B21" i="9" s="1"/>
  <c r="E11" i="9"/>
  <c r="B11" i="9" s="1"/>
  <c r="E12" i="9"/>
  <c r="B12" i="9" s="1"/>
  <c r="B295" i="9"/>
  <c r="E23" i="9"/>
  <c r="I7" i="3" s="1"/>
  <c r="B16" i="9" l="1"/>
  <c r="F14" i="9"/>
  <c r="F3" i="9" s="1"/>
  <c r="B15" i="9"/>
  <c r="E14" i="9"/>
  <c r="I12" i="3" s="1"/>
  <c r="E4" i="9"/>
  <c r="E3" i="9" l="1"/>
</calcChain>
</file>

<file path=xl/sharedStrings.xml><?xml version="1.0" encoding="utf-8"?>
<sst xmlns="http://schemas.openxmlformats.org/spreadsheetml/2006/main" count="4720" uniqueCount="3650">
  <si>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</si>
  <si>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</si>
  <si>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</si>
  <si>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</si>
  <si>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</si>
  <si>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</si>
  <si>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</si>
  <si>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</si>
  <si>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</si>
  <si>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</si>
  <si>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</si>
  <si>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</si>
  <si>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</si>
  <si>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</si>
  <si>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</si>
  <si>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</si>
  <si>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</si>
  <si>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</si>
  <si>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</si>
  <si>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</si>
  <si>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</si>
  <si>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</si>
  <si>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</si>
  <si>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</si>
  <si>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</si>
  <si>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</si>
  <si>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</si>
  <si>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</si>
  <si>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</si>
  <si>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</si>
  <si>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</si>
  <si>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GRIGORA VITEZA, POLJANA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</si>
  <si>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</si>
  <si>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</si>
  <si>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</si>
  <si>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</si>
  <si>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</si>
  <si>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</si>
  <si>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</si>
  <si>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</si>
  <si>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</si>
  <si>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</si>
  <si>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</si>
  <si>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</si>
  <si>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</si>
  <si>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</si>
  <si>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</si>
  <si>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</si>
  <si>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</si>
  <si>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</si>
  <si>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</si>
  <si>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</si>
  <si>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</si>
  <si>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</si>
  <si>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</si>
  <si>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</si>
  <si>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8658 - O.Š. GRIGORA VITEZA, POLJANA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</si>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</sst>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317373.40000000002</v>
      </c>
      <c r="D2" s="6">
        <f>'PR-RAS'!E6</f>
        <v>348388.44</v>
      </c>
      <c r="E2" s="6">
        <v>0</v>
      </c>
      <c r="F2" s="6">
        <v>0</v>
      </c>
      <c r="G2" s="7">
        <f t="shared" ref="G2:G274" si="0">(B2/1000)*(C2*1+D2*2)</f>
        <v>1014.1502800000001</v>
      </c>
      <c r="H2" s="7">
        <f t="shared" ref="H2:H274" si="1">ABS(C2-ROUND(C2,0))+ABS(D2-ROUND(D2,0))</f>
        <v>0.84000000002561137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294528.7</v>
      </c>
      <c r="D45" s="1">
        <f>'PR-RAS'!E49</f>
        <v>326620.87</v>
      </c>
      <c r="E45" s="1">
        <v>0</v>
      </c>
      <c r="F45" s="1">
        <v>0</v>
      </c>
      <c r="G45" s="2">
        <f t="shared" si="0"/>
        <v>41701.899359999996</v>
      </c>
      <c r="H45" s="2">
        <f t="shared" si="1"/>
        <v>0.42999999999301508</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294528.7</v>
      </c>
      <c r="D64" s="1">
        <f>'PR-RAS'!E68</f>
        <v>317819.96000000002</v>
      </c>
      <c r="E64" s="1">
        <v>0</v>
      </c>
      <c r="F64" s="1">
        <v>0</v>
      </c>
      <c r="G64" s="2">
        <f t="shared" si="0"/>
        <v>58600.623060000005</v>
      </c>
      <c r="H64" s="2">
        <f t="shared" si="1"/>
        <v>0.33999999996740371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294528.7</v>
      </c>
      <c r="D65" s="1">
        <f>'PR-RAS'!E69</f>
        <v>317819.96000000002</v>
      </c>
      <c r="E65" s="1">
        <v>0</v>
      </c>
      <c r="F65" s="1">
        <v>0</v>
      </c>
      <c r="G65" s="2">
        <f t="shared" si="0"/>
        <v>59530.791680000009</v>
      </c>
      <c r="H65" s="2">
        <f t="shared" si="1"/>
        <v>0.33999999996740371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8800.91</v>
      </c>
      <c r="E73" s="1">
        <v>0</v>
      </c>
      <c r="F73" s="1">
        <v>0</v>
      </c>
      <c r="G73" s="2">
        <f t="shared" si="0"/>
        <v>1267.3310399999998</v>
      </c>
      <c r="H73" s="2">
        <f t="shared" si="1"/>
        <v>9.0000000000145519E-2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8800.91</v>
      </c>
      <c r="E76" s="1">
        <v>0</v>
      </c>
      <c r="F76" s="1">
        <v>0</v>
      </c>
      <c r="G76" s="2">
        <f t="shared" si="0"/>
        <v>1320.1364999999998</v>
      </c>
      <c r="H76" s="2">
        <f t="shared" si="1"/>
        <v>9.0000000000145519E-2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45.13</v>
      </c>
      <c r="E102" s="1">
        <v>0</v>
      </c>
      <c r="F102" s="1">
        <v>0</v>
      </c>
      <c r="G102" s="2">
        <f t="shared" si="0"/>
        <v>9.1162600000000005</v>
      </c>
      <c r="H102" s="2">
        <f t="shared" si="1"/>
        <v>0.13000000000000256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45.13</v>
      </c>
      <c r="E108" s="1">
        <v>0</v>
      </c>
      <c r="F108" s="1">
        <v>0</v>
      </c>
      <c r="G108" s="2">
        <f t="shared" si="0"/>
        <v>9.657820000000001</v>
      </c>
      <c r="H108" s="2">
        <f t="shared" si="1"/>
        <v>0.13000000000000256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45.13</v>
      </c>
      <c r="E113" s="1">
        <v>0</v>
      </c>
      <c r="F113" s="1">
        <v>0</v>
      </c>
      <c r="G113" s="2">
        <f t="shared" si="0"/>
        <v>10.109120000000001</v>
      </c>
      <c r="H113" s="2">
        <f t="shared" si="1"/>
        <v>0.13000000000000256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360</v>
      </c>
      <c r="D121" s="1">
        <f>'PR-RAS'!E125</f>
        <v>330</v>
      </c>
      <c r="E121" s="1">
        <v>0</v>
      </c>
      <c r="F121" s="1">
        <v>0</v>
      </c>
      <c r="G121" s="2">
        <f t="shared" si="0"/>
        <v>122.39999999999999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360</v>
      </c>
      <c r="D125" s="1">
        <f>'PR-RAS'!E129</f>
        <v>330</v>
      </c>
      <c r="E125" s="1">
        <v>0</v>
      </c>
      <c r="F125" s="1">
        <v>0</v>
      </c>
      <c r="G125" s="2">
        <f t="shared" si="0"/>
        <v>126.48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360</v>
      </c>
      <c r="D126" s="1">
        <f>'PR-RAS'!E130</f>
        <v>330</v>
      </c>
      <c r="E126" s="1">
        <v>0</v>
      </c>
      <c r="F126" s="1">
        <v>0</v>
      </c>
      <c r="G126" s="2">
        <f t="shared" si="0"/>
        <v>127.5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22334.7</v>
      </c>
      <c r="D130" s="1">
        <f>'PR-RAS'!E134</f>
        <v>21292.44</v>
      </c>
      <c r="E130" s="1">
        <v>0</v>
      </c>
      <c r="F130" s="1">
        <v>0</v>
      </c>
      <c r="G130" s="2">
        <f t="shared" si="0"/>
        <v>8374.6258200000011</v>
      </c>
      <c r="H130" s="2">
        <f t="shared" si="1"/>
        <v>0.73999999999796273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22334.7</v>
      </c>
      <c r="D131" s="1">
        <f>'PR-RAS'!E135</f>
        <v>21292.44</v>
      </c>
      <c r="E131" s="1">
        <v>0</v>
      </c>
      <c r="F131" s="1">
        <v>0</v>
      </c>
      <c r="G131" s="2">
        <f t="shared" si="0"/>
        <v>8439.5454000000009</v>
      </c>
      <c r="H131" s="2">
        <f t="shared" si="1"/>
        <v>0.73999999999796273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22334.7</v>
      </c>
      <c r="D132" s="1">
        <f>'PR-RAS'!E136</f>
        <v>21292.44</v>
      </c>
      <c r="E132" s="1">
        <v>0</v>
      </c>
      <c r="F132" s="1">
        <v>0</v>
      </c>
      <c r="G132" s="2">
        <f t="shared" si="0"/>
        <v>8504.4649800000007</v>
      </c>
      <c r="H132" s="2">
        <f t="shared" si="1"/>
        <v>0.73999999999796273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150</v>
      </c>
      <c r="D136" s="1">
        <f>'PR-RAS'!E140</f>
        <v>100</v>
      </c>
      <c r="E136" s="1">
        <v>0</v>
      </c>
      <c r="F136" s="1">
        <v>0</v>
      </c>
      <c r="G136" s="2">
        <f t="shared" si="0"/>
        <v>47.25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v>
      </c>
      <c r="D147" s="1">
        <f>'PR-RAS'!E151</f>
        <v>100</v>
      </c>
      <c r="E147" s="1">
        <v>0</v>
      </c>
      <c r="F147" s="1">
        <v>0</v>
      </c>
      <c r="G147" s="2">
        <f t="shared" si="0"/>
        <v>51.099999999999994</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315066.01</v>
      </c>
      <c r="D148" s="1">
        <f>'PR-RAS'!E152</f>
        <v>396789.3</v>
      </c>
      <c r="E148" s="1">
        <v>0</v>
      </c>
      <c r="F148" s="1">
        <v>0</v>
      </c>
      <c r="G148" s="2">
        <f t="shared" si="0"/>
        <v>162970.75766999996</v>
      </c>
      <c r="H148" s="2">
        <f t="shared" si="1"/>
        <v>0.30999999999767169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271396.96000000002</v>
      </c>
      <c r="D149" s="1">
        <f>'PR-RAS'!E153</f>
        <v>349779.43</v>
      </c>
      <c r="E149" s="1">
        <v>0</v>
      </c>
      <c r="F149" s="1">
        <v>0</v>
      </c>
      <c r="G149" s="2">
        <f t="shared" si="0"/>
        <v>143701.46136000002</v>
      </c>
      <c r="H149" s="2">
        <f t="shared" si="1"/>
        <v>0.46999999997206032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223543.61000000002</v>
      </c>
      <c r="D150" s="1">
        <f>'PR-RAS'!E154</f>
        <v>290950.91000000003</v>
      </c>
      <c r="E150" s="1">
        <v>0</v>
      </c>
      <c r="F150" s="1">
        <v>0</v>
      </c>
      <c r="G150" s="2">
        <f t="shared" si="0"/>
        <v>120011.36907</v>
      </c>
      <c r="H150" s="2">
        <f t="shared" si="1"/>
        <v>0.47999999995226972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219218.45</v>
      </c>
      <c r="D151" s="1">
        <f>'PR-RAS'!E155</f>
        <v>279602.17</v>
      </c>
      <c r="E151" s="1">
        <v>0</v>
      </c>
      <c r="F151" s="1">
        <v>0</v>
      </c>
      <c r="G151" s="2">
        <f t="shared" si="0"/>
        <v>116763.4185</v>
      </c>
      <c r="H151" s="2">
        <f t="shared" si="1"/>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3377.21</v>
      </c>
      <c r="D153" s="1">
        <f>'PR-RAS'!E157</f>
        <v>9236.9</v>
      </c>
      <c r="E153" s="1">
        <v>0</v>
      </c>
      <c r="F153" s="1">
        <v>0</v>
      </c>
      <c r="G153" s="2">
        <f t="shared" si="0"/>
        <v>3321.3535199999997</v>
      </c>
      <c r="H153" s="2">
        <f t="shared" si="1"/>
        <v>0.31000000000040018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947.95</v>
      </c>
      <c r="D154" s="1">
        <f>'PR-RAS'!E158</f>
        <v>2111.84</v>
      </c>
      <c r="E154" s="1">
        <v>0</v>
      </c>
      <c r="F154" s="1">
        <v>0</v>
      </c>
      <c r="G154" s="2">
        <f t="shared" si="0"/>
        <v>791.25939000000005</v>
      </c>
      <c r="H154" s="2">
        <f t="shared" si="1"/>
        <v>0.20999999999980901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10968.63</v>
      </c>
      <c r="D155" s="1">
        <f>'PR-RAS'!E159</f>
        <v>11677.66</v>
      </c>
      <c r="E155" s="1">
        <v>0</v>
      </c>
      <c r="F155" s="1">
        <v>0</v>
      </c>
      <c r="G155" s="2">
        <f t="shared" si="0"/>
        <v>5285.8882999999996</v>
      </c>
      <c r="H155" s="2">
        <f t="shared" si="1"/>
        <v>0.71000000000094587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36884.720000000001</v>
      </c>
      <c r="D156" s="1">
        <f>'PR-RAS'!E160</f>
        <v>47150.86</v>
      </c>
      <c r="E156" s="1">
        <v>0</v>
      </c>
      <c r="F156" s="1">
        <v>0</v>
      </c>
      <c r="G156" s="2">
        <f t="shared" si="0"/>
        <v>20333.8982</v>
      </c>
      <c r="H156" s="2">
        <f t="shared" si="1"/>
        <v>0.41999999999825377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36884.720000000001</v>
      </c>
      <c r="D158" s="1">
        <f>'PR-RAS'!E162</f>
        <v>47150.86</v>
      </c>
      <c r="E158" s="1">
        <v>0</v>
      </c>
      <c r="F158" s="1">
        <v>0</v>
      </c>
      <c r="G158" s="2">
        <f t="shared" si="0"/>
        <v>20596.271080000002</v>
      </c>
      <c r="H158" s="2">
        <f t="shared" si="1"/>
        <v>0.41999999999825377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43461.13</v>
      </c>
      <c r="D160" s="1">
        <f>'PR-RAS'!E164</f>
        <v>46826.810000000005</v>
      </c>
      <c r="E160" s="1">
        <v>0</v>
      </c>
      <c r="F160" s="1">
        <v>0</v>
      </c>
      <c r="G160" s="2">
        <f t="shared" si="0"/>
        <v>21801.24525</v>
      </c>
      <c r="H160" s="2">
        <f t="shared" si="1"/>
        <v>0.319999999992433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14449.599999999999</v>
      </c>
      <c r="D161" s="1">
        <f>'PR-RAS'!E165</f>
        <v>14444.61</v>
      </c>
      <c r="E161" s="1">
        <v>0</v>
      </c>
      <c r="F161" s="1">
        <v>0</v>
      </c>
      <c r="G161" s="2">
        <f t="shared" si="0"/>
        <v>6934.2111999999997</v>
      </c>
      <c r="H161" s="2">
        <f t="shared" si="1"/>
        <v>0.79000000000087311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1891.34</v>
      </c>
      <c r="D162" s="1">
        <f>'PR-RAS'!E166</f>
        <v>1949.17</v>
      </c>
      <c r="E162" s="1">
        <v>0</v>
      </c>
      <c r="F162" s="1">
        <v>0</v>
      </c>
      <c r="G162" s="2">
        <f t="shared" si="0"/>
        <v>932.13848000000007</v>
      </c>
      <c r="H162" s="2">
        <f t="shared" si="1"/>
        <v>0.50999999999999091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11422.38</v>
      </c>
      <c r="D163" s="1">
        <f>'PR-RAS'!E167</f>
        <v>12031.44</v>
      </c>
      <c r="E163" s="1">
        <v>0</v>
      </c>
      <c r="F163" s="1">
        <v>0</v>
      </c>
      <c r="G163" s="2">
        <f t="shared" si="0"/>
        <v>5748.6121200000007</v>
      </c>
      <c r="H163" s="2">
        <f t="shared" si="1"/>
        <v>0.81999999999970896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910.88</v>
      </c>
      <c r="D164" s="1">
        <f>'PR-RAS'!E168</f>
        <v>190</v>
      </c>
      <c r="E164" s="1">
        <v>0</v>
      </c>
      <c r="F164" s="1">
        <v>0</v>
      </c>
      <c r="G164" s="2">
        <f t="shared" si="0"/>
        <v>210.41344000000004</v>
      </c>
      <c r="H164" s="2">
        <f t="shared" si="1"/>
        <v>0.12000000000000455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225</v>
      </c>
      <c r="D165" s="1">
        <f>'PR-RAS'!E169</f>
        <v>274</v>
      </c>
      <c r="E165" s="1">
        <v>0</v>
      </c>
      <c r="F165" s="1">
        <v>0</v>
      </c>
      <c r="G165" s="2">
        <f t="shared" si="0"/>
        <v>126.77200000000001</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21977.809999999998</v>
      </c>
      <c r="D166" s="1">
        <f>'PR-RAS'!E170</f>
        <v>21518.969999999998</v>
      </c>
      <c r="E166" s="1">
        <v>0</v>
      </c>
      <c r="F166" s="1">
        <v>0</v>
      </c>
      <c r="G166" s="2">
        <f t="shared" si="0"/>
        <v>10727.598749999999</v>
      </c>
      <c r="H166" s="2">
        <f t="shared" si="1"/>
        <v>0.22000000000480213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2386.14</v>
      </c>
      <c r="D167" s="1">
        <f>'PR-RAS'!E171</f>
        <v>2007.68</v>
      </c>
      <c r="E167" s="1">
        <v>0</v>
      </c>
      <c r="F167" s="1">
        <v>0</v>
      </c>
      <c r="G167" s="2">
        <f t="shared" si="0"/>
        <v>1062.6490000000001</v>
      </c>
      <c r="H167" s="2">
        <f t="shared" si="1"/>
        <v>0.45999999999980901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14439.42</v>
      </c>
      <c r="D168" s="1">
        <f>'PR-RAS'!E172</f>
        <v>13946.02</v>
      </c>
      <c r="E168" s="1">
        <v>0</v>
      </c>
      <c r="F168" s="1">
        <v>0</v>
      </c>
      <c r="G168" s="2">
        <f t="shared" si="0"/>
        <v>7069.3538200000003</v>
      </c>
      <c r="H168" s="2">
        <f t="shared" si="1"/>
        <v>0.44000000000050932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4627.8900000000003</v>
      </c>
      <c r="D169" s="1">
        <f>'PR-RAS'!E173</f>
        <v>5383.44</v>
      </c>
      <c r="E169" s="1">
        <v>0</v>
      </c>
      <c r="F169" s="1">
        <v>0</v>
      </c>
      <c r="G169" s="2">
        <f t="shared" si="0"/>
        <v>2586.3213600000004</v>
      </c>
      <c r="H169" s="2">
        <f t="shared" si="1"/>
        <v>0.5499999999992724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132.16999999999999</v>
      </c>
      <c r="D170" s="1">
        <f>'PR-RAS'!E174</f>
        <v>95.35</v>
      </c>
      <c r="E170" s="1">
        <v>0</v>
      </c>
      <c r="F170" s="1">
        <v>0</v>
      </c>
      <c r="G170" s="2">
        <f t="shared" si="0"/>
        <v>54.565030000000007</v>
      </c>
      <c r="H170" s="2">
        <f t="shared" si="1"/>
        <v>0.51999999999998181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370</v>
      </c>
      <c r="D171" s="1">
        <f>'PR-RAS'!E175</f>
        <v>0</v>
      </c>
      <c r="E171" s="1">
        <v>0</v>
      </c>
      <c r="F171" s="1">
        <v>0</v>
      </c>
      <c r="G171" s="2">
        <f t="shared" si="0"/>
        <v>62.900000000000006</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22.19</v>
      </c>
      <c r="D173" s="1">
        <f>'PR-RAS'!E177</f>
        <v>86.48</v>
      </c>
      <c r="E173" s="1">
        <v>0</v>
      </c>
      <c r="F173" s="1">
        <v>0</v>
      </c>
      <c r="G173" s="2">
        <f t="shared" si="0"/>
        <v>33.565799999999996</v>
      </c>
      <c r="H173" s="2">
        <f t="shared" si="1"/>
        <v>0.67000000000000526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5753.9000000000005</v>
      </c>
      <c r="D174" s="1">
        <f>'PR-RAS'!E178</f>
        <v>7476.12</v>
      </c>
      <c r="E174" s="1">
        <v>0</v>
      </c>
      <c r="F174" s="1">
        <v>0</v>
      </c>
      <c r="G174" s="2">
        <f t="shared" si="0"/>
        <v>3582.1622199999997</v>
      </c>
      <c r="H174" s="2">
        <f t="shared" si="1"/>
        <v>0.21999999999934516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758.69</v>
      </c>
      <c r="D175" s="1">
        <f>'PR-RAS'!E179</f>
        <v>805.35</v>
      </c>
      <c r="E175" s="1">
        <v>0</v>
      </c>
      <c r="F175" s="1">
        <v>0</v>
      </c>
      <c r="G175" s="2">
        <f t="shared" si="0"/>
        <v>412.27386000000001</v>
      </c>
      <c r="H175" s="2">
        <f t="shared" si="1"/>
        <v>0.65999999999996817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996.92</v>
      </c>
      <c r="D176" s="1">
        <f>'PR-RAS'!E180</f>
        <v>814.5</v>
      </c>
      <c r="E176" s="1">
        <v>0</v>
      </c>
      <c r="F176" s="1">
        <v>0</v>
      </c>
      <c r="G176" s="2">
        <f t="shared" si="0"/>
        <v>459.536</v>
      </c>
      <c r="H176" s="2">
        <f t="shared" si="1"/>
        <v>0.58000000000004093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1636.53</v>
      </c>
      <c r="D178" s="1">
        <f>'PR-RAS'!E182</f>
        <v>1715.99</v>
      </c>
      <c r="E178" s="1">
        <v>0</v>
      </c>
      <c r="F178" s="1">
        <v>0</v>
      </c>
      <c r="G178" s="2">
        <f t="shared" si="0"/>
        <v>897.12626999999998</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178.8</v>
      </c>
      <c r="D180" s="1">
        <f>'PR-RAS'!E184</f>
        <v>933.9</v>
      </c>
      <c r="E180" s="1">
        <v>0</v>
      </c>
      <c r="F180" s="1">
        <v>0</v>
      </c>
      <c r="G180" s="2">
        <f t="shared" si="0"/>
        <v>366.34139999999996</v>
      </c>
      <c r="H180" s="2">
        <f t="shared" si="1"/>
        <v>0.30000000000001137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550</v>
      </c>
      <c r="E181" s="1">
        <v>0</v>
      </c>
      <c r="F181" s="1">
        <v>0</v>
      </c>
      <c r="G181" s="2">
        <f t="shared" si="0"/>
        <v>198</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1292.05</v>
      </c>
      <c r="D182" s="1">
        <f>'PR-RAS'!E186</f>
        <v>1440.38</v>
      </c>
      <c r="E182" s="1">
        <v>0</v>
      </c>
      <c r="F182" s="1">
        <v>0</v>
      </c>
      <c r="G182" s="2">
        <f t="shared" si="0"/>
        <v>755.27861000000007</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890.91</v>
      </c>
      <c r="D183" s="1">
        <f>'PR-RAS'!E187</f>
        <v>1216</v>
      </c>
      <c r="E183" s="1">
        <v>0</v>
      </c>
      <c r="F183" s="1">
        <v>0</v>
      </c>
      <c r="G183" s="2">
        <f t="shared" si="0"/>
        <v>604.76961999999992</v>
      </c>
      <c r="H183" s="2">
        <f t="shared" si="1"/>
        <v>9.0000000000031832E-2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1279.82</v>
      </c>
      <c r="D190" s="1">
        <f>'PR-RAS'!E194</f>
        <v>3387.1099999999997</v>
      </c>
      <c r="E190" s="1">
        <v>0</v>
      </c>
      <c r="F190" s="1">
        <v>0</v>
      </c>
      <c r="G190" s="2">
        <f t="shared" si="0"/>
        <v>1522.2135599999999</v>
      </c>
      <c r="H190" s="2">
        <f t="shared" si="1"/>
        <v>0.28999999999973625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522.65</v>
      </c>
      <c r="D193" s="1">
        <f>'PR-RAS'!E197</f>
        <v>403.62</v>
      </c>
      <c r="E193" s="1">
        <v>0</v>
      </c>
      <c r="F193" s="1">
        <v>0</v>
      </c>
      <c r="G193" s="2">
        <f t="shared" si="0"/>
        <v>255.33887999999999</v>
      </c>
      <c r="H193" s="2">
        <f t="shared" si="1"/>
        <v>0.73000000000001819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2.66</v>
      </c>
      <c r="D195" s="1">
        <f>'PR-RAS'!E199</f>
        <v>1332</v>
      </c>
      <c r="E195" s="1">
        <v>0</v>
      </c>
      <c r="F195" s="1">
        <v>0</v>
      </c>
      <c r="G195" s="2">
        <f t="shared" si="0"/>
        <v>517.33204000000001</v>
      </c>
      <c r="H195" s="2">
        <f t="shared" si="1"/>
        <v>0.33999999999999986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621.41999999999996</v>
      </c>
      <c r="D197" s="1">
        <f>'PR-RAS'!E201</f>
        <v>1501.49</v>
      </c>
      <c r="E197" s="1">
        <v>0</v>
      </c>
      <c r="F197" s="1">
        <v>0</v>
      </c>
      <c r="G197" s="2">
        <f t="shared" si="0"/>
        <v>710.38240000000008</v>
      </c>
      <c r="H197" s="2">
        <f t="shared" si="1"/>
        <v>0.90999999999996817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207.92</v>
      </c>
      <c r="D269" s="1">
        <f>'PR-RAS'!E273</f>
        <v>183.06</v>
      </c>
      <c r="E269" s="1">
        <v>0</v>
      </c>
      <c r="F269" s="1">
        <v>0</v>
      </c>
      <c r="G269" s="2">
        <f t="shared" si="0"/>
        <v>153.84271999999999</v>
      </c>
      <c r="H269" s="2">
        <f t="shared" si="1"/>
        <v>0.14000000000001478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207.92</v>
      </c>
      <c r="D270" s="1">
        <f>'PR-RAS'!E274</f>
        <v>183.06</v>
      </c>
      <c r="E270" s="1">
        <v>0</v>
      </c>
      <c r="F270" s="1">
        <v>0</v>
      </c>
      <c r="G270" s="2">
        <f t="shared" si="0"/>
        <v>154.41676000000001</v>
      </c>
      <c r="H270" s="2">
        <f t="shared" si="1"/>
        <v>0.14000000000001478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207.92</v>
      </c>
      <c r="D272" s="1">
        <f>'PR-RAS'!E276</f>
        <v>183.06</v>
      </c>
      <c r="E272" s="1">
        <v>0</v>
      </c>
      <c r="F272" s="1">
        <v>0</v>
      </c>
      <c r="G272" s="2">
        <f t="shared" si="0"/>
        <v>155.56484</v>
      </c>
      <c r="H272" s="2">
        <f t="shared" si="1"/>
        <v>0.14000000000001478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315066.01</v>
      </c>
      <c r="D295" s="1">
        <f>'PR-RAS'!E299</f>
        <v>396789.3</v>
      </c>
      <c r="E295" s="1">
        <v>0</v>
      </c>
      <c r="F295" s="1">
        <v>0</v>
      </c>
      <c r="G295" s="2">
        <f t="shared" si="12"/>
        <v>325941.51533999993</v>
      </c>
      <c r="H295" s="2">
        <f t="shared" si="13"/>
        <v>0.30999999999767169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2307.390000000014</v>
      </c>
      <c r="D296" s="1">
        <f>'PR-RAS'!E300</f>
        <v>0</v>
      </c>
      <c r="E296" s="1">
        <v>0</v>
      </c>
      <c r="F296" s="1">
        <v>0</v>
      </c>
      <c r="G296" s="2">
        <f t="shared" si="12"/>
        <v>680.68005000000403</v>
      </c>
      <c r="H296" s="2">
        <f t="shared" si="13"/>
        <v>0.39000000001396984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48400.859999999986</v>
      </c>
      <c r="E297" s="1">
        <v>0</v>
      </c>
      <c r="F297" s="1">
        <v>0</v>
      </c>
      <c r="G297" s="2">
        <f t="shared" si="12"/>
        <v>28653.309119999991</v>
      </c>
      <c r="H297" s="2">
        <f t="shared" si="13"/>
        <v>0.14000000001396984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4301.58</v>
      </c>
      <c r="D298" s="1">
        <f>'PR-RAS'!E302</f>
        <v>4559.42</v>
      </c>
      <c r="E298" s="1">
        <v>0</v>
      </c>
      <c r="F298" s="1">
        <v>0</v>
      </c>
      <c r="G298" s="2">
        <f t="shared" si="12"/>
        <v>3985.86474</v>
      </c>
      <c r="H298" s="2">
        <f t="shared" si="13"/>
        <v>0.84000000000014552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488.52</v>
      </c>
      <c r="D300" s="1">
        <f>'PR-RAS'!E304</f>
        <v>49633.2</v>
      </c>
      <c r="E300" s="1">
        <v>0</v>
      </c>
      <c r="F300" s="1">
        <v>0</v>
      </c>
      <c r="G300" s="2">
        <f t="shared" si="12"/>
        <v>29826.721079999999</v>
      </c>
      <c r="H300" s="2">
        <f t="shared" si="13"/>
        <v>0.67999999999710781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10376.620000000001</v>
      </c>
      <c r="D415" s="1">
        <f>'PR-RAS'!E420</f>
        <v>10469.530000000001</v>
      </c>
      <c r="E415" s="1">
        <v>0</v>
      </c>
      <c r="F415" s="1">
        <v>0</v>
      </c>
      <c r="G415" s="2">
        <f t="shared" si="12"/>
        <v>12964.69152</v>
      </c>
      <c r="H415" s="2">
        <f t="shared" si="13"/>
        <v>0.84999999999854481</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317373.40000000002</v>
      </c>
      <c r="D417" s="1">
        <f>'PR-RAS'!E422</f>
        <v>348388.44</v>
      </c>
      <c r="E417" s="1">
        <v>0</v>
      </c>
      <c r="F417" s="1">
        <v>0</v>
      </c>
      <c r="G417" s="2">
        <f t="shared" si="12"/>
        <v>421886.51647999999</v>
      </c>
      <c r="H417" s="2">
        <f t="shared" si="13"/>
        <v>0.84000000002561137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315066.01</v>
      </c>
      <c r="D418" s="1">
        <f>'PR-RAS'!E423</f>
        <v>396789.3</v>
      </c>
      <c r="E418" s="1">
        <v>0</v>
      </c>
      <c r="F418" s="1">
        <v>0</v>
      </c>
      <c r="G418" s="2">
        <f t="shared" si="12"/>
        <v>462304.80236999993</v>
      </c>
      <c r="H418" s="2">
        <f t="shared" si="13"/>
        <v>0.30999999999767169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2307.390000000014</v>
      </c>
      <c r="D419" s="1">
        <f>'PR-RAS'!E424</f>
        <v>0</v>
      </c>
      <c r="E419" s="1">
        <v>0</v>
      </c>
      <c r="F419" s="1">
        <v>0</v>
      </c>
      <c r="G419" s="2">
        <f t="shared" si="12"/>
        <v>964.48902000000578</v>
      </c>
      <c r="H419" s="2">
        <f t="shared" si="13"/>
        <v>0.39000000001396984</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48400.859999999986</v>
      </c>
      <c r="E420" s="1">
        <v>0</v>
      </c>
      <c r="F420" s="1">
        <v>0</v>
      </c>
      <c r="G420" s="2">
        <f t="shared" si="12"/>
        <v>40559.920679999988</v>
      </c>
      <c r="H420" s="2">
        <f t="shared" si="13"/>
        <v>0.14000000001396984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6075.0400000000009</v>
      </c>
      <c r="D422" s="1">
        <f>'PR-RAS'!E427</f>
        <v>5910.1100000000006</v>
      </c>
      <c r="E422" s="1">
        <v>0</v>
      </c>
      <c r="F422" s="1">
        <v>0</v>
      </c>
      <c r="G422" s="2">
        <f t="shared" si="12"/>
        <v>7533.9044600000007</v>
      </c>
      <c r="H422" s="2">
        <f t="shared" si="13"/>
        <v>0.15000000000145519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488.52</v>
      </c>
      <c r="D423" s="1">
        <f>'PR-RAS'!E428</f>
        <v>49633.2</v>
      </c>
      <c r="E423" s="1">
        <v>0</v>
      </c>
      <c r="F423" s="1">
        <v>0</v>
      </c>
      <c r="G423" s="2">
        <f t="shared" si="12"/>
        <v>42096.576239999995</v>
      </c>
      <c r="H423" s="2">
        <f t="shared" si="13"/>
        <v>0.67999999999710781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317373.40000000002</v>
      </c>
      <c r="D637" s="1">
        <f>'PR-RAS'!E643</f>
        <v>348388.44</v>
      </c>
      <c r="E637" s="1">
        <v>0</v>
      </c>
      <c r="F637" s="1">
        <v>0</v>
      </c>
      <c r="G637" s="2">
        <f t="shared" si="14"/>
        <v>644999.57808000001</v>
      </c>
      <c r="H637" s="2">
        <f t="shared" si="15"/>
        <v>0.84000000002561137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315066.01</v>
      </c>
      <c r="D638" s="1">
        <f>'PR-RAS'!E644</f>
        <v>396789.3</v>
      </c>
      <c r="E638" s="1">
        <v>0</v>
      </c>
      <c r="F638" s="1">
        <v>0</v>
      </c>
      <c r="G638" s="2">
        <f t="shared" si="14"/>
        <v>706206.61656999995</v>
      </c>
      <c r="H638" s="2">
        <f t="shared" si="15"/>
        <v>0.30999999999767169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2307.390000000014</v>
      </c>
      <c r="D639" s="1">
        <f>'PR-RAS'!E645</f>
        <v>0</v>
      </c>
      <c r="E639" s="1">
        <v>0</v>
      </c>
      <c r="F639" s="1">
        <v>0</v>
      </c>
      <c r="G639" s="2">
        <f t="shared" si="14"/>
        <v>1472.1148200000089</v>
      </c>
      <c r="H639" s="2">
        <f t="shared" si="15"/>
        <v>0.39000000001396984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48400.859999999986</v>
      </c>
      <c r="E640" s="1">
        <v>0</v>
      </c>
      <c r="F640" s="1">
        <v>0</v>
      </c>
      <c r="G640" s="2">
        <f t="shared" si="14"/>
        <v>61856.299079999982</v>
      </c>
      <c r="H640" s="2">
        <f t="shared" si="15"/>
        <v>0.14000000001396984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6075.0400000000009</v>
      </c>
      <c r="D642" s="1">
        <f>'PR-RAS'!E648</f>
        <v>5910.1100000000006</v>
      </c>
      <c r="E642" s="1">
        <v>0</v>
      </c>
      <c r="F642" s="1">
        <v>0</v>
      </c>
      <c r="G642" s="2">
        <f t="shared" si="14"/>
        <v>11470.861660000002</v>
      </c>
      <c r="H642" s="2">
        <f t="shared" si="15"/>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3767.6499999999869</v>
      </c>
      <c r="D644" s="1">
        <f>'PR-RAS'!E650</f>
        <v>54310.969999999987</v>
      </c>
      <c r="E644" s="1">
        <v>0</v>
      </c>
      <c r="F644" s="1">
        <v>0</v>
      </c>
      <c r="G644" s="2">
        <f t="shared" si="14"/>
        <v>72266.506369999974</v>
      </c>
      <c r="H644" s="2">
        <f t="shared" si="15"/>
        <v>0.38000000002648449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51262.73</v>
      </c>
      <c r="D645" s="1">
        <f>'PR-RAS'!E651</f>
        <v>0</v>
      </c>
      <c r="E645" s="1">
        <v>0</v>
      </c>
      <c r="F645" s="1">
        <v>0</v>
      </c>
      <c r="G645" s="2">
        <f t="shared" si="14"/>
        <v>33013.198120000001</v>
      </c>
      <c r="H645" s="2">
        <f t="shared" si="15"/>
        <v>0.26999999999679858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1954.04</v>
      </c>
      <c r="D647" s="1">
        <f>'PR-RAS'!E654</f>
        <v>2191.13</v>
      </c>
      <c r="E647" s="1">
        <v>0</v>
      </c>
      <c r="F647" s="1">
        <v>0</v>
      </c>
      <c r="G647" s="2">
        <f t="shared" si="14"/>
        <v>4093.2498000000001</v>
      </c>
      <c r="H647" s="2">
        <f t="shared" si="15"/>
        <v>0.17000000000007276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1954.04</v>
      </c>
      <c r="D648" s="1">
        <f>'PR-RAS'!E655</f>
        <v>2191.13</v>
      </c>
      <c r="E648" s="1">
        <v>0</v>
      </c>
      <c r="F648" s="1">
        <v>0</v>
      </c>
      <c r="G648" s="2">
        <f t="shared" si="14"/>
        <v>4099.5861000000004</v>
      </c>
      <c r="H648" s="2">
        <f t="shared" si="15"/>
        <v>0.17000000000007276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32</v>
      </c>
      <c r="E651" s="1">
        <v>0</v>
      </c>
      <c r="F651" s="1">
        <v>0</v>
      </c>
      <c r="G651" s="2">
        <f t="shared" si="14"/>
        <v>62.400000000000006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19</v>
      </c>
      <c r="E653" s="1">
        <v>0</v>
      </c>
      <c r="F653" s="1">
        <v>0</v>
      </c>
      <c r="G653" s="2">
        <f t="shared" si="14"/>
        <v>37.816000000000003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293084.65999999997</v>
      </c>
      <c r="D676" s="1">
        <f>'PR-RAS'!E683</f>
        <v>316103.96000000002</v>
      </c>
      <c r="E676" s="1">
        <v>0</v>
      </c>
      <c r="F676" s="1">
        <v>0</v>
      </c>
      <c r="G676" s="2">
        <f t="shared" si="14"/>
        <v>624572.49150000012</v>
      </c>
      <c r="H676" s="2">
        <f t="shared" si="15"/>
        <v>0.38000000000465661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1444.04</v>
      </c>
      <c r="D677" s="1">
        <f>'PR-RAS'!E684</f>
        <v>1716</v>
      </c>
      <c r="E677" s="1">
        <v>0</v>
      </c>
      <c r="F677" s="1">
        <v>0</v>
      </c>
      <c r="G677" s="2">
        <f t="shared" si="14"/>
        <v>3296.2030400000003</v>
      </c>
      <c r="H677" s="2">
        <f t="shared" si="15"/>
        <v>3.999999999996362E-2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45.13</v>
      </c>
      <c r="E717" s="1">
        <v>0</v>
      </c>
      <c r="F717" s="1">
        <v>0</v>
      </c>
      <c r="G717" s="2">
        <f t="shared" si="14"/>
        <v>64.626159999999999</v>
      </c>
      <c r="H717" s="2">
        <f t="shared" si="15"/>
        <v>0.13000000000000256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11422.38</v>
      </c>
      <c r="D727" s="1">
        <f>'PR-RAS'!E734</f>
        <v>12031.44</v>
      </c>
      <c r="E727" s="1">
        <v>0</v>
      </c>
      <c r="F727" s="1">
        <v>0</v>
      </c>
      <c r="G727" s="2">
        <f t="shared" si="14"/>
        <v>25762.298760000001</v>
      </c>
      <c r="H727" s="2">
        <f t="shared" si="15"/>
        <v>0.81999999999970896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775</v>
      </c>
      <c r="E729" s="1">
        <v>0</v>
      </c>
      <c r="F729" s="1">
        <v>0</v>
      </c>
      <c r="G729" s="2">
        <f t="shared" si="14"/>
        <v>1128.3999999999999</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88983.9</v>
      </c>
      <c r="D1582" s="6"/>
      <c r="E1582" s="6">
        <v>0</v>
      </c>
      <c r="F1582" s="6">
        <v>0</v>
      </c>
      <c r="G1582" s="7">
        <f t="shared" ref="G1582:G1686" si="70">B1582/1000*C1582</f>
        <v>88.983899999999991</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352663.49</v>
      </c>
      <c r="D1583" s="1">
        <v>0</v>
      </c>
      <c r="E1583" s="1">
        <v>0</v>
      </c>
      <c r="F1583" s="1">
        <v>0</v>
      </c>
      <c r="G1583" s="2">
        <f t="shared" si="70"/>
        <v>705.32698000000005</v>
      </c>
      <c r="H1583" s="2">
        <f t="shared" si="71"/>
        <v>0.48999999999068677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351039.58</v>
      </c>
      <c r="D1585" s="1">
        <v>0</v>
      </c>
      <c r="E1585" s="1">
        <v>0</v>
      </c>
      <c r="F1585" s="1">
        <v>0</v>
      </c>
      <c r="G1585" s="2">
        <f t="shared" si="70"/>
        <v>1404.15832</v>
      </c>
      <c r="H1585" s="2">
        <f t="shared" si="71"/>
        <v>0.41999999998370185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307452.31</v>
      </c>
      <c r="D1586" s="1">
        <v>0</v>
      </c>
      <c r="E1586" s="1">
        <v>0</v>
      </c>
      <c r="F1586" s="1">
        <v>0</v>
      </c>
      <c r="G1586" s="2">
        <f t="shared" si="70"/>
        <v>1537.2615499999999</v>
      </c>
      <c r="H1586" s="2">
        <f t="shared" si="71"/>
        <v>0.30999999999767169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43404.21</v>
      </c>
      <c r="D1587" s="1">
        <v>0</v>
      </c>
      <c r="E1587" s="1">
        <v>0</v>
      </c>
      <c r="F1587" s="1">
        <v>0</v>
      </c>
      <c r="G1587" s="2">
        <f t="shared" si="70"/>
        <v>260.42525999999998</v>
      </c>
      <c r="H1587" s="2">
        <f t="shared" si="71"/>
        <v>0.20999999999912689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183.06</v>
      </c>
      <c r="D1592" s="1">
        <v>0</v>
      </c>
      <c r="E1592" s="1">
        <v>0</v>
      </c>
      <c r="F1592" s="1">
        <v>0</v>
      </c>
      <c r="G1592" s="2">
        <f t="shared" si="70"/>
        <v>2.0136599999999998</v>
      </c>
      <c r="H1592" s="2">
        <f t="shared" si="71"/>
        <v>6.0000000000002274E-2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1623.91</v>
      </c>
      <c r="D1601" s="1">
        <v>0</v>
      </c>
      <c r="E1601" s="1">
        <v>0</v>
      </c>
      <c r="F1601" s="1">
        <v>0</v>
      </c>
      <c r="G1601" s="2">
        <f>B1601/1000*C1601</f>
        <v>32.478200000000001</v>
      </c>
      <c r="H1601" s="2">
        <f>ABS(C1601-ROUND(C1601,0))</f>
        <v>8.9999999999918145E-2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349725.28</v>
      </c>
      <c r="D1602" s="1">
        <v>0</v>
      </c>
      <c r="E1602" s="1">
        <v>0</v>
      </c>
      <c r="F1602" s="1">
        <v>0</v>
      </c>
      <c r="G1602" s="2">
        <f t="shared" si="70"/>
        <v>7344.230880000001</v>
      </c>
      <c r="H1602" s="2">
        <f t="shared" si="71"/>
        <v>0.28000000002793968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348526.69</v>
      </c>
      <c r="D1604" s="1">
        <v>0</v>
      </c>
      <c r="E1604" s="1">
        <v>0</v>
      </c>
      <c r="F1604" s="1">
        <v>0</v>
      </c>
      <c r="G1604" s="2">
        <f t="shared" si="70"/>
        <v>8016.1138700000001</v>
      </c>
      <c r="H1604" s="2">
        <f t="shared" si="71"/>
        <v>0.30999999999767169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306184.53000000003</v>
      </c>
      <c r="D1605" s="1">
        <v>0</v>
      </c>
      <c r="E1605" s="1">
        <v>0</v>
      </c>
      <c r="F1605" s="1">
        <v>0</v>
      </c>
      <c r="G1605" s="2">
        <f t="shared" si="70"/>
        <v>7348.4287200000008</v>
      </c>
      <c r="H1605" s="2">
        <f t="shared" si="71"/>
        <v>0.46999999997206032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42159.1</v>
      </c>
      <c r="D1606" s="1">
        <v>0</v>
      </c>
      <c r="E1606" s="1">
        <v>0</v>
      </c>
      <c r="F1606" s="1">
        <v>0</v>
      </c>
      <c r="G1606" s="2">
        <f t="shared" si="70"/>
        <v>1053.9775</v>
      </c>
      <c r="H1606" s="2">
        <f t="shared" si="71"/>
        <v>9.9999999998544808E-2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t="str">
        <f>OBVEZE!D33</f>
        <v xml:space="preserve"> </v>
      </c>
      <c r="D1610" s="1">
        <v>0</v>
      </c>
      <c r="E1610" s="1">
        <v>0</v>
      </c>
      <c r="F1610" s="1">
        <v>0</v>
      </c>
      <c r="G1610" s="2" t="e">
        <f t="shared" si="70"/>
        <v>#VALUE!</v>
      </c>
      <c r="H1610" s="2" t="e">
        <f t="shared" si="71"/>
        <v>#VALUE!</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183.06</v>
      </c>
      <c r="D1611" s="1">
        <v>0</v>
      </c>
      <c r="E1611" s="1">
        <v>0</v>
      </c>
      <c r="F1611" s="1">
        <v>0</v>
      </c>
      <c r="G1611" s="2">
        <f t="shared" si="70"/>
        <v>5.4917999999999996</v>
      </c>
      <c r="H1611" s="2">
        <f t="shared" si="71"/>
        <v>6.0000000000002274E-2</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1198.5899999999999</v>
      </c>
      <c r="D1620" s="1">
        <v>0</v>
      </c>
      <c r="E1620" s="1">
        <v>0</v>
      </c>
      <c r="F1620" s="1">
        <v>0</v>
      </c>
      <c r="G1620" s="2">
        <f>B1620/1000*C1620</f>
        <v>46.745009999999994</v>
      </c>
      <c r="H1620" s="2">
        <f>ABS(C1620-ROUND(C1620,0))</f>
        <v>0.41000000000008185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91922.109999999986</v>
      </c>
      <c r="D1621" s="1">
        <v>0</v>
      </c>
      <c r="E1621" s="1">
        <v>0</v>
      </c>
      <c r="F1621" s="1">
        <v>0</v>
      </c>
      <c r="G1621" s="2">
        <f t="shared" si="70"/>
        <v>3676.8843999999995</v>
      </c>
      <c r="H1621" s="2">
        <f t="shared" si="71"/>
        <v>0.10999999998603016</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91922.11</v>
      </c>
      <c r="D1681" s="1">
        <v>0</v>
      </c>
      <c r="E1681" s="1">
        <v>0</v>
      </c>
      <c r="F1681" s="1">
        <v>0</v>
      </c>
      <c r="G1681" s="2">
        <f t="shared" si="70"/>
        <v>9192.2110000000011</v>
      </c>
      <c r="H1681" s="2">
        <f t="shared" si="71"/>
        <v>0.11000000000058208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881.01</v>
      </c>
      <c r="D1682" s="1">
        <v>0</v>
      </c>
      <c r="E1682" s="1">
        <v>0</v>
      </c>
      <c r="F1682" s="1">
        <v>0</v>
      </c>
      <c r="G1682" s="2">
        <f t="shared" si="70"/>
        <v>88.982010000000002</v>
      </c>
      <c r="H1682" s="2">
        <f t="shared" si="71"/>
        <v>9.9999999999909051E-3</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53860.78</v>
      </c>
      <c r="D1683" s="1">
        <v>0</v>
      </c>
      <c r="E1683" s="1">
        <v>0</v>
      </c>
      <c r="F1683" s="1">
        <v>0</v>
      </c>
      <c r="G1683" s="2">
        <f t="shared" si="70"/>
        <v>5493.7995599999995</v>
      </c>
      <c r="H1683" s="2">
        <f t="shared" si="71"/>
        <v>0.22000000000116415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37180.32</v>
      </c>
      <c r="D1686" s="13">
        <v>0</v>
      </c>
      <c r="E1686" s="13">
        <v>0</v>
      </c>
      <c r="F1686" s="13">
        <v>0</v>
      </c>
      <c r="G1686" s="14">
        <f t="shared" si="70"/>
        <v>3903.9335999999998</v>
      </c>
      <c r="H1686" s="14">
        <f t="shared" si="71"/>
        <v>0.31999999999970896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8658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317373.40000000002</v>
      </c>
      <c r="I16" s="298">
        <f>'PR-RAS'!E6</f>
        <v>348388.44</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315066.01</v>
      </c>
      <c r="I17" s="298">
        <f>'PR-RAS'!E152</f>
        <v>396789.3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3767.6499999999869</v>
      </c>
      <c r="I19" s="298">
        <f>'PR-RAS'!E650</f>
        <v>54310.969999999987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88983.9</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91922.109999999986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91922.11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6" zoomScaleNormal="100" workbookViewId="0">
      <selection activeCell="E304" sqref="E30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317373.40000000002</v>
      </c>
      <c r="E6" s="59">
        <f>E7+E43+E49+E82+E106+E125+E134+E140</f>
        <v>348388.44</v>
      </c>
      <c r="F6" s="44">
        <f t="shared" ref="F6:F132" si="0">IF(D6&lt;&gt;0,IF(E6/D6&gt;=100,"&gt;&gt;100",E6/D6*100),"-")</f>
        <v>109.77241318900701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294528.7</v>
      </c>
      <c r="E49" s="59">
        <f>E50+E53+E58+E61+E64+E68+E71+E74+E77</f>
        <v>326620.87</v>
      </c>
      <c r="F49" s="44">
        <f t="shared" si="0"/>
        <v>110.89610961512409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294528.7</v>
      </c>
      <c r="E68" s="59">
        <f t="shared" si="11"/>
        <v>317819.96000000002</v>
      </c>
      <c r="F68" s="44">
        <f t="shared" si="0"/>
        <v>107.90797637038428</v>
      </c>
    </row>
    <row r="69" spans="1:6" ht="12.75" customHeight="1" x14ac:dyDescent="0.2">
      <c r="A69" s="62" t="s">
        <v>189</v>
      </c>
      <c r="B69" s="63" t="s">
        <v>190</v>
      </c>
      <c r="C69" s="267" t="s">
        <v>189</v>
      </c>
      <c r="D69" s="193">
        <v>294528.7</v>
      </c>
      <c r="E69" s="193">
        <v>317819.96000000002</v>
      </c>
      <c r="F69" s="44">
        <f t="shared" si="0"/>
        <v>107.90797637038428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8800.91</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v>8800.91</v>
      </c>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45.13</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45.13</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v>45.13</v>
      </c>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360</v>
      </c>
      <c r="E125" s="59">
        <f t="shared" si="22"/>
        <v>330</v>
      </c>
      <c r="F125" s="44">
        <f t="shared" si="0"/>
        <v>91.666666666666657</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360</v>
      </c>
      <c r="E129" s="59">
        <f t="shared" si="24"/>
        <v>330</v>
      </c>
      <c r="F129" s="44">
        <f t="shared" si="0"/>
        <v>91.666666666666657</v>
      </c>
    </row>
    <row r="130" spans="1:6" ht="12.75" customHeight="1" x14ac:dyDescent="0.2">
      <c r="A130" s="62">
        <v>6631</v>
      </c>
      <c r="B130" s="64" t="s">
        <v>311</v>
      </c>
      <c r="C130" s="267" t="s">
        <v>312</v>
      </c>
      <c r="D130" s="193">
        <v>360</v>
      </c>
      <c r="E130" s="193">
        <v>330</v>
      </c>
      <c r="F130" s="44">
        <f t="shared" si="0"/>
        <v>91.666666666666657</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22334.7</v>
      </c>
      <c r="E134" s="59">
        <f t="shared" si="25"/>
        <v>21292.44</v>
      </c>
      <c r="F134" s="44">
        <f t="shared" ref="F134:F229" si="26">IF(D134&lt;&gt;0,IF(E134/D134&gt;=100,"&gt;&gt;100",E134/D134*100),"-")</f>
        <v>95.333449744120131</v>
      </c>
    </row>
    <row r="135" spans="1:6" ht="24" x14ac:dyDescent="0.2">
      <c r="A135" s="62">
        <v>671</v>
      </c>
      <c r="B135" s="181" t="s">
        <v>321</v>
      </c>
      <c r="C135" s="267" t="s">
        <v>322</v>
      </c>
      <c r="D135" s="59">
        <f t="shared" ref="D135:E135" si="27">SUM(D136:D138)</f>
        <v>22334.7</v>
      </c>
      <c r="E135" s="59">
        <f t="shared" si="27"/>
        <v>21292.44</v>
      </c>
      <c r="F135" s="44">
        <f t="shared" si="26"/>
        <v>95.333449744120131</v>
      </c>
    </row>
    <row r="136" spans="1:6" ht="12.75" customHeight="1" x14ac:dyDescent="0.2">
      <c r="A136" s="62">
        <v>6711</v>
      </c>
      <c r="B136" s="64" t="s">
        <v>323</v>
      </c>
      <c r="C136" s="267" t="s">
        <v>324</v>
      </c>
      <c r="D136" s="193">
        <v>22334.7</v>
      </c>
      <c r="E136" s="193">
        <v>21292.44</v>
      </c>
      <c r="F136" s="44">
        <f t="shared" si="26"/>
        <v>95.333449744120131</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150</v>
      </c>
      <c r="E140" s="59">
        <f t="shared" si="28"/>
        <v>100</v>
      </c>
      <c r="F140" s="44">
        <f t="shared" si="26"/>
        <v>66.666666666666657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150</v>
      </c>
      <c r="E151" s="193">
        <v>100</v>
      </c>
      <c r="F151" s="44">
        <f t="shared" si="26"/>
        <v>66.666666666666657</v>
      </c>
    </row>
    <row r="152" spans="1:6" ht="12.75" customHeight="1" x14ac:dyDescent="0.2">
      <c r="A152" s="62">
        <v>3</v>
      </c>
      <c r="B152" s="63" t="s">
        <v>355</v>
      </c>
      <c r="C152" s="267" t="s">
        <v>61</v>
      </c>
      <c r="D152" s="59">
        <f>D153+D164+D202+D221+D230+D262+D273</f>
        <v>315066.01</v>
      </c>
      <c r="E152" s="59">
        <f>E153+E164+E202+E221+E230+E262+E273</f>
        <v>396789.3</v>
      </c>
      <c r="F152" s="44">
        <f t="shared" si="26"/>
        <v>125.93846603764081</v>
      </c>
    </row>
    <row r="153" spans="1:6" ht="12.75" customHeight="1" x14ac:dyDescent="0.2">
      <c r="A153" s="62">
        <v>31</v>
      </c>
      <c r="B153" s="63" t="s">
        <v>356</v>
      </c>
      <c r="C153" s="267" t="s">
        <v>35</v>
      </c>
      <c r="D153" s="59">
        <f t="shared" ref="D153:E153" si="30">D154+D159+D160</f>
        <v>271396.96000000002</v>
      </c>
      <c r="E153" s="59">
        <f t="shared" si="30"/>
        <v>349779.43</v>
      </c>
      <c r="F153" s="44">
        <f t="shared" si="26"/>
        <v>128.88111569120008</v>
      </c>
    </row>
    <row r="154" spans="1:6" ht="12.75" customHeight="1" x14ac:dyDescent="0.2">
      <c r="A154" s="62">
        <v>311</v>
      </c>
      <c r="B154" s="63" t="s">
        <v>357</v>
      </c>
      <c r="C154" s="267" t="s">
        <v>358</v>
      </c>
      <c r="D154" s="59">
        <f t="shared" ref="D154:E154" si="31">SUM(D155:D158)</f>
        <v>223543.61000000002</v>
      </c>
      <c r="E154" s="59">
        <f t="shared" si="31"/>
        <v>290950.91000000003</v>
      </c>
      <c r="F154" s="44">
        <f t="shared" si="26"/>
        <v>130.15398203509375</v>
      </c>
    </row>
    <row r="155" spans="1:6" ht="12.75" customHeight="1" x14ac:dyDescent="0.2">
      <c r="A155" s="62">
        <v>3111</v>
      </c>
      <c r="B155" s="63" t="s">
        <v>359</v>
      </c>
      <c r="C155" s="267" t="s">
        <v>360</v>
      </c>
      <c r="D155" s="193">
        <v>219218.45</v>
      </c>
      <c r="E155" s="193">
        <v>279602.17</v>
      </c>
      <c r="F155" s="44">
        <f t="shared" si="26"/>
        <v>127.5449990637193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3377.21</v>
      </c>
      <c r="E157" s="193">
        <v>9236.9</v>
      </c>
      <c r="F157" s="44">
        <f t="shared" si="26"/>
        <v>273.50682960194951</v>
      </c>
    </row>
    <row r="158" spans="1:6" ht="12.75" customHeight="1" x14ac:dyDescent="0.2">
      <c r="A158" s="62">
        <v>3114</v>
      </c>
      <c r="B158" s="64" t="s">
        <v>365</v>
      </c>
      <c r="C158" s="267" t="s">
        <v>366</v>
      </c>
      <c r="D158" s="193">
        <v>947.95</v>
      </c>
      <c r="E158" s="193">
        <v>2111.84</v>
      </c>
      <c r="F158" s="44">
        <f t="shared" si="26"/>
        <v>222.77968247270428</v>
      </c>
    </row>
    <row r="159" spans="1:6" ht="12.75" customHeight="1" x14ac:dyDescent="0.2">
      <c r="A159" s="62">
        <v>312</v>
      </c>
      <c r="B159" s="64" t="s">
        <v>367</v>
      </c>
      <c r="C159" s="267" t="s">
        <v>368</v>
      </c>
      <c r="D159" s="193">
        <v>10968.63</v>
      </c>
      <c r="E159" s="193">
        <v>11677.66</v>
      </c>
      <c r="F159" s="44">
        <f t="shared" si="26"/>
        <v>106.46416188712719</v>
      </c>
    </row>
    <row r="160" spans="1:6" ht="12.75" customHeight="1" x14ac:dyDescent="0.2">
      <c r="A160" s="62">
        <v>313</v>
      </c>
      <c r="B160" s="64" t="s">
        <v>369</v>
      </c>
      <c r="C160" s="267" t="s">
        <v>370</v>
      </c>
      <c r="D160" s="59">
        <f t="shared" ref="D160:E160" si="32">SUM(D161:D163)</f>
        <v>36884.720000000001</v>
      </c>
      <c r="E160" s="59">
        <f t="shared" si="32"/>
        <v>47150.86</v>
      </c>
      <c r="F160" s="44">
        <f t="shared" si="26"/>
        <v>127.83304305956504</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36884.720000000001</v>
      </c>
      <c r="E162" s="193">
        <v>47150.86</v>
      </c>
      <c r="F162" s="44">
        <f t="shared" si="26"/>
        <v>127.83304305956504</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43461.13</v>
      </c>
      <c r="E164" s="59">
        <f>E165+E170+E178+E188+E189+E194</f>
        <v>46826.810000000005</v>
      </c>
      <c r="F164" s="44">
        <f t="shared" si="26"/>
        <v>107.74411525885317</v>
      </c>
    </row>
    <row r="165" spans="1:6" ht="12.75" customHeight="1" x14ac:dyDescent="0.2">
      <c r="A165" s="62">
        <v>321</v>
      </c>
      <c r="B165" s="63" t="s">
        <v>379</v>
      </c>
      <c r="C165" s="267" t="s">
        <v>380</v>
      </c>
      <c r="D165" s="59">
        <f t="shared" ref="D165:E165" si="33">SUM(D166:D169)</f>
        <v>14449.599999999999</v>
      </c>
      <c r="E165" s="59">
        <f t="shared" si="33"/>
        <v>14444.61</v>
      </c>
      <c r="F165" s="44">
        <f t="shared" si="26"/>
        <v>99.965466172073974</v>
      </c>
    </row>
    <row r="166" spans="1:6" ht="12.75" customHeight="1" x14ac:dyDescent="0.2">
      <c r="A166" s="62">
        <v>3211</v>
      </c>
      <c r="B166" s="63" t="s">
        <v>381</v>
      </c>
      <c r="C166" s="267" t="s">
        <v>382</v>
      </c>
      <c r="D166" s="193">
        <v>1891.34</v>
      </c>
      <c r="E166" s="193">
        <v>1949.17</v>
      </c>
      <c r="F166" s="44">
        <f t="shared" si="26"/>
        <v>103.05762052301543</v>
      </c>
    </row>
    <row r="167" spans="1:6" ht="12.75" customHeight="1" x14ac:dyDescent="0.2">
      <c r="A167" s="62">
        <v>3212</v>
      </c>
      <c r="B167" s="63" t="s">
        <v>383</v>
      </c>
      <c r="C167" s="267" t="s">
        <v>384</v>
      </c>
      <c r="D167" s="193">
        <v>11422.38</v>
      </c>
      <c r="E167" s="193">
        <v>12031.44</v>
      </c>
      <c r="F167" s="44">
        <f t="shared" si="26"/>
        <v>105.33216369968432</v>
      </c>
    </row>
    <row r="168" spans="1:6" ht="12.75" customHeight="1" x14ac:dyDescent="0.2">
      <c r="A168" s="62">
        <v>3213</v>
      </c>
      <c r="B168" s="63" t="s">
        <v>385</v>
      </c>
      <c r="C168" s="267" t="s">
        <v>386</v>
      </c>
      <c r="D168" s="193">
        <v>910.88</v>
      </c>
      <c r="E168" s="193">
        <v>190</v>
      </c>
      <c r="F168" s="44">
        <f t="shared" si="26"/>
        <v>20.858949587212365</v>
      </c>
    </row>
    <row r="169" spans="1:6" ht="12.75" customHeight="1" x14ac:dyDescent="0.2">
      <c r="A169" s="62">
        <v>3214</v>
      </c>
      <c r="B169" s="63" t="s">
        <v>387</v>
      </c>
      <c r="C169" s="267" t="s">
        <v>388</v>
      </c>
      <c r="D169" s="193">
        <v>225</v>
      </c>
      <c r="E169" s="193">
        <v>274</v>
      </c>
      <c r="F169" s="44">
        <f t="shared" si="26"/>
        <v>121.77777777777779</v>
      </c>
    </row>
    <row r="170" spans="1:6" ht="12.75" customHeight="1" x14ac:dyDescent="0.2">
      <c r="A170" s="62">
        <v>322</v>
      </c>
      <c r="B170" s="63" t="s">
        <v>389</v>
      </c>
      <c r="C170" s="267" t="s">
        <v>390</v>
      </c>
      <c r="D170" s="59">
        <f t="shared" ref="D170:E170" si="34">SUM(D171:D177)</f>
        <v>21977.809999999998</v>
      </c>
      <c r="E170" s="59">
        <f t="shared" si="34"/>
        <v>21518.969999999998</v>
      </c>
      <c r="F170" s="44">
        <f t="shared" si="26"/>
        <v>97.912257863727092</v>
      </c>
    </row>
    <row r="171" spans="1:6" ht="12.75" customHeight="1" x14ac:dyDescent="0.2">
      <c r="A171" s="62">
        <v>3221</v>
      </c>
      <c r="B171" s="63" t="s">
        <v>391</v>
      </c>
      <c r="C171" s="267" t="s">
        <v>392</v>
      </c>
      <c r="D171" s="193">
        <v>2386.14</v>
      </c>
      <c r="E171" s="193">
        <v>2007.68</v>
      </c>
      <c r="F171" s="44">
        <f t="shared" si="26"/>
        <v>84.139237429488631</v>
      </c>
    </row>
    <row r="172" spans="1:6" ht="12.75" customHeight="1" x14ac:dyDescent="0.2">
      <c r="A172" s="62">
        <v>3222</v>
      </c>
      <c r="B172" s="63" t="s">
        <v>393</v>
      </c>
      <c r="C172" s="267" t="s">
        <v>394</v>
      </c>
      <c r="D172" s="193">
        <v>14439.42</v>
      </c>
      <c r="E172" s="193">
        <v>13946.02</v>
      </c>
      <c r="F172" s="44">
        <f t="shared" si="26"/>
        <v>96.582965243756334</v>
      </c>
    </row>
    <row r="173" spans="1:6" ht="12.75" customHeight="1" x14ac:dyDescent="0.2">
      <c r="A173" s="62">
        <v>3223</v>
      </c>
      <c r="B173" s="64" t="s">
        <v>395</v>
      </c>
      <c r="C173" s="267" t="s">
        <v>396</v>
      </c>
      <c r="D173" s="193">
        <v>4627.8900000000003</v>
      </c>
      <c r="E173" s="193">
        <v>5383.44</v>
      </c>
      <c r="F173" s="44">
        <f t="shared" si="26"/>
        <v>116.32601466326986</v>
      </c>
    </row>
    <row r="174" spans="1:6" ht="12.75" customHeight="1" x14ac:dyDescent="0.2">
      <c r="A174" s="62">
        <v>3224</v>
      </c>
      <c r="B174" s="64" t="s">
        <v>397</v>
      </c>
      <c r="C174" s="267" t="s">
        <v>398</v>
      </c>
      <c r="D174" s="193">
        <v>132.16999999999999</v>
      </c>
      <c r="E174" s="193">
        <v>95.35</v>
      </c>
      <c r="F174" s="44">
        <f t="shared" si="26"/>
        <v>72.141938412650376</v>
      </c>
    </row>
    <row r="175" spans="1:6" ht="12.75" customHeight="1" x14ac:dyDescent="0.2">
      <c r="A175" s="62">
        <v>3225</v>
      </c>
      <c r="B175" s="64" t="s">
        <v>399</v>
      </c>
      <c r="C175" s="267" t="s">
        <v>400</v>
      </c>
      <c r="D175" s="193">
        <v>370</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22.19</v>
      </c>
      <c r="E177" s="193">
        <v>86.48</v>
      </c>
      <c r="F177" s="44">
        <f t="shared" si="26"/>
        <v>389.7251013970257</v>
      </c>
    </row>
    <row r="178" spans="1:6" ht="12.75" customHeight="1" x14ac:dyDescent="0.2">
      <c r="A178" s="62">
        <v>323</v>
      </c>
      <c r="B178" s="64" t="s">
        <v>405</v>
      </c>
      <c r="C178" s="267" t="s">
        <v>406</v>
      </c>
      <c r="D178" s="59">
        <f t="shared" ref="D178:E178" si="35">SUM(D179:D187)</f>
        <v>5753.9000000000005</v>
      </c>
      <c r="E178" s="59">
        <f t="shared" si="35"/>
        <v>7476.12</v>
      </c>
      <c r="F178" s="44">
        <f t="shared" si="26"/>
        <v>129.93135090981767</v>
      </c>
    </row>
    <row r="179" spans="1:6" ht="12.75" customHeight="1" x14ac:dyDescent="0.2">
      <c r="A179" s="62">
        <v>3231</v>
      </c>
      <c r="B179" s="64" t="s">
        <v>407</v>
      </c>
      <c r="C179" s="267" t="s">
        <v>408</v>
      </c>
      <c r="D179" s="193">
        <v>758.69</v>
      </c>
      <c r="E179" s="193">
        <v>805.35</v>
      </c>
      <c r="F179" s="44">
        <f t="shared" si="26"/>
        <v>106.15007447046882</v>
      </c>
    </row>
    <row r="180" spans="1:6" ht="12.75" customHeight="1" x14ac:dyDescent="0.2">
      <c r="A180" s="62">
        <v>3232</v>
      </c>
      <c r="B180" s="64" t="s">
        <v>409</v>
      </c>
      <c r="C180" s="267" t="s">
        <v>410</v>
      </c>
      <c r="D180" s="193">
        <v>996.92</v>
      </c>
      <c r="E180" s="193">
        <v>814.5</v>
      </c>
      <c r="F180" s="44">
        <f t="shared" si="26"/>
        <v>81.701641054447705</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1636.53</v>
      </c>
      <c r="E182" s="193">
        <v>1715.99</v>
      </c>
      <c r="F182" s="44">
        <f t="shared" si="26"/>
        <v>104.85539525703776</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178.8</v>
      </c>
      <c r="E184" s="193">
        <v>933.9</v>
      </c>
      <c r="F184" s="44">
        <f t="shared" si="26"/>
        <v>522.31543624161066</v>
      </c>
    </row>
    <row r="185" spans="1:6" ht="12.75" customHeight="1" x14ac:dyDescent="0.2">
      <c r="A185" s="62">
        <v>3237</v>
      </c>
      <c r="B185" s="63" t="s">
        <v>419</v>
      </c>
      <c r="C185" s="267" t="s">
        <v>420</v>
      </c>
      <c r="D185" s="193">
        <v>0</v>
      </c>
      <c r="E185" s="193">
        <v>550</v>
      </c>
      <c r="F185" s="44" t="str">
        <f t="shared" si="26"/>
        <v>-</v>
      </c>
    </row>
    <row r="186" spans="1:6" ht="12.75" customHeight="1" x14ac:dyDescent="0.2">
      <c r="A186" s="62">
        <v>3238</v>
      </c>
      <c r="B186" s="63" t="s">
        <v>421</v>
      </c>
      <c r="C186" s="267" t="s">
        <v>422</v>
      </c>
      <c r="D186" s="193">
        <v>1292.05</v>
      </c>
      <c r="E186" s="193">
        <v>1440.38</v>
      </c>
      <c r="F186" s="44">
        <f t="shared" si="26"/>
        <v>111.48020587438567</v>
      </c>
    </row>
    <row r="187" spans="1:6" ht="12.75" customHeight="1" x14ac:dyDescent="0.2">
      <c r="A187" s="62">
        <v>3239</v>
      </c>
      <c r="B187" s="63" t="s">
        <v>423</v>
      </c>
      <c r="C187" s="267" t="s">
        <v>424</v>
      </c>
      <c r="D187" s="193">
        <v>890.91</v>
      </c>
      <c r="E187" s="193">
        <v>1216</v>
      </c>
      <c r="F187" s="44">
        <f t="shared" si="26"/>
        <v>136.48965664320752</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1279.82</v>
      </c>
      <c r="E194" s="59">
        <f t="shared" si="36"/>
        <v>3387.1099999999997</v>
      </c>
      <c r="F194" s="44">
        <f t="shared" si="26"/>
        <v>264.65518588551515</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522.65</v>
      </c>
      <c r="E197" s="193">
        <v>403.62</v>
      </c>
      <c r="F197" s="44">
        <f t="shared" si="26"/>
        <v>77.225676839184928</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2.66</v>
      </c>
      <c r="E199" s="193">
        <v>1332</v>
      </c>
      <c r="F199" s="44" t="str">
        <f t="shared" si="26"/>
        <v>&gt;&gt;100</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621.41999999999996</v>
      </c>
      <c r="E201" s="193">
        <v>1501.49</v>
      </c>
      <c r="F201" s="44">
        <f t="shared" si="26"/>
        <v>241.62241318271057</v>
      </c>
    </row>
    <row r="202" spans="1:6" ht="12.75" customHeight="1" x14ac:dyDescent="0.2">
      <c r="A202" s="62">
        <v>34</v>
      </c>
      <c r="B202" s="182" t="s">
        <v>453</v>
      </c>
      <c r="C202" s="267" t="s">
        <v>454</v>
      </c>
      <c r="D202" s="59">
        <f t="shared" ref="D202:E202" si="37">D203+D208+D216</f>
        <v>0</v>
      </c>
      <c r="E202" s="59">
        <f t="shared" si="37"/>
        <v>0</v>
      </c>
      <c r="F202" s="44" t="str">
        <f t="shared" si="26"/>
        <v>-</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0</v>
      </c>
      <c r="E216" s="59">
        <f t="shared" si="40"/>
        <v>0</v>
      </c>
      <c r="F216" s="44" t="str">
        <f t="shared" si="26"/>
        <v>-</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207.92</v>
      </c>
      <c r="E273" s="59">
        <f t="shared" si="60"/>
        <v>183.06</v>
      </c>
      <c r="F273" s="44">
        <f t="shared" ref="F273:F277" si="61">IF(D273&lt;&gt;0,IF(E273/D273&gt;=100,"&gt;&gt;100",E273/D273*100),"-")</f>
        <v>88.043478260869563</v>
      </c>
    </row>
    <row r="274" spans="1:6" ht="12.75" customHeight="1" x14ac:dyDescent="0.2">
      <c r="A274" s="62">
        <v>381</v>
      </c>
      <c r="B274" s="63" t="s">
        <v>588</v>
      </c>
      <c r="C274" s="267" t="s">
        <v>589</v>
      </c>
      <c r="D274" s="59">
        <f t="shared" ref="D274:E274" si="62">SUM(D275:D277)</f>
        <v>207.92</v>
      </c>
      <c r="E274" s="59">
        <f t="shared" si="62"/>
        <v>183.06</v>
      </c>
      <c r="F274" s="44">
        <f t="shared" si="61"/>
        <v>88.043478260869563</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207.92</v>
      </c>
      <c r="E276" s="193">
        <v>183.06</v>
      </c>
      <c r="F276" s="44">
        <f t="shared" si="61"/>
        <v>88.043478260869563</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315066.01</v>
      </c>
      <c r="E299" s="59">
        <f>E152-E297+E298</f>
        <v>396789.3</v>
      </c>
      <c r="F299" s="44">
        <f t="shared" si="68"/>
        <v>125.93846603764081</v>
      </c>
    </row>
    <row r="300" spans="1:6" ht="12.75" customHeight="1" x14ac:dyDescent="0.2">
      <c r="A300" s="62" t="s">
        <v>629</v>
      </c>
      <c r="B300" s="63" t="s">
        <v>640</v>
      </c>
      <c r="C300" s="267" t="s">
        <v>641</v>
      </c>
      <c r="D300" s="59">
        <f>IF(D6&gt;=D299,D6-D299,0)</f>
        <v>2307.390000000014</v>
      </c>
      <c r="E300" s="59">
        <f>IF(E6&gt;=E299,E6-E299,0)</f>
        <v>0</v>
      </c>
      <c r="F300" s="44">
        <f t="shared" si="68"/>
        <v>0</v>
      </c>
    </row>
    <row r="301" spans="1:6" ht="12.75" customHeight="1" x14ac:dyDescent="0.2">
      <c r="A301" s="62" t="s">
        <v>629</v>
      </c>
      <c r="B301" s="63" t="s">
        <v>642</v>
      </c>
      <c r="C301" s="267" t="s">
        <v>643</v>
      </c>
      <c r="D301" s="59">
        <f>IF(D299&gt;=D6,D299-D6,0)</f>
        <v>0</v>
      </c>
      <c r="E301" s="59">
        <f>IF(E299&gt;=E6,E299-E6,0)</f>
        <v>48400.859999999986</v>
      </c>
      <c r="F301" s="44" t="str">
        <f t="shared" si="68"/>
        <v>-</v>
      </c>
    </row>
    <row r="302" spans="1:6" ht="12.75" customHeight="1" x14ac:dyDescent="0.2">
      <c r="A302" s="62">
        <v>92211</v>
      </c>
      <c r="B302" s="63" t="s">
        <v>644</v>
      </c>
      <c r="C302" s="267" t="s">
        <v>645</v>
      </c>
      <c r="D302" s="193">
        <v>4301.58</v>
      </c>
      <c r="E302" s="193">
        <v>4559.42</v>
      </c>
      <c r="F302" s="44">
        <f t="shared" si="68"/>
        <v>105.99407659511158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488.52</v>
      </c>
      <c r="E304" s="193">
        <v>49633.2</v>
      </c>
      <c r="F304" s="44" t="str">
        <f t="shared" si="68"/>
        <v>&gt;&gt;100</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10376.620000000001</v>
      </c>
      <c r="E420" s="193">
        <v>10469.530000000001</v>
      </c>
      <c r="F420" s="44">
        <f t="shared" si="72"/>
        <v>100.89537826382772</v>
      </c>
    </row>
    <row r="421" spans="1:6" ht="12.75" customHeight="1" x14ac:dyDescent="0.2">
      <c r="A421" s="62">
        <v>97</v>
      </c>
      <c r="B421" s="228" t="s">
        <v>848</v>
      </c>
      <c r="C421" s="267" t="s">
        <v>849</v>
      </c>
      <c r="D421" s="193">
        <v>0</v>
      </c>
      <c r="E421" s="193"/>
      <c r="F421" s="44" t="str">
        <f t="shared" si="72"/>
        <v>-</v>
      </c>
    </row>
    <row r="422" spans="1:6" ht="12.75" customHeight="1" x14ac:dyDescent="0.2">
      <c r="A422" s="62" t="s">
        <v>629</v>
      </c>
      <c r="B422" s="63" t="s">
        <v>850</v>
      </c>
      <c r="C422" s="267" t="s">
        <v>851</v>
      </c>
      <c r="D422" s="59">
        <f>D6+D308</f>
        <v>317373.40000000002</v>
      </c>
      <c r="E422" s="59">
        <f>E6+E308</f>
        <v>348388.44</v>
      </c>
      <c r="F422" s="44">
        <f t="shared" si="72"/>
        <v>109.77241318900701</v>
      </c>
    </row>
    <row r="423" spans="1:6" ht="12.75" customHeight="1" x14ac:dyDescent="0.2">
      <c r="A423" s="62" t="s">
        <v>629</v>
      </c>
      <c r="B423" s="63" t="s">
        <v>852</v>
      </c>
      <c r="C423" s="267" t="s">
        <v>853</v>
      </c>
      <c r="D423" s="59">
        <f t="shared" ref="D423:E423" si="103">D299+D360</f>
        <v>315066.01</v>
      </c>
      <c r="E423" s="59">
        <f t="shared" si="103"/>
        <v>396789.3</v>
      </c>
      <c r="F423" s="44">
        <f t="shared" si="72"/>
        <v>125.93846603764081</v>
      </c>
    </row>
    <row r="424" spans="1:6" ht="12.75" customHeight="1" x14ac:dyDescent="0.2">
      <c r="A424" s="62" t="s">
        <v>629</v>
      </c>
      <c r="B424" s="63" t="s">
        <v>854</v>
      </c>
      <c r="C424" s="267" t="s">
        <v>855</v>
      </c>
      <c r="D424" s="59">
        <f t="shared" ref="D424:E424" si="104">IF(D422&gt;=D423,D422-D423,0)</f>
        <v>2307.390000000014</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48400.859999999986</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6075.0400000000009</v>
      </c>
      <c r="E427" s="59">
        <f t="shared" si="107"/>
        <v>5910.1100000000006</v>
      </c>
      <c r="F427" s="44">
        <f t="shared" si="72"/>
        <v>97.285120756406542</v>
      </c>
    </row>
    <row r="428" spans="1:6" ht="24" x14ac:dyDescent="0.2">
      <c r="A428" s="269" t="s">
        <v>863</v>
      </c>
      <c r="B428" s="263" t="s">
        <v>864</v>
      </c>
      <c r="C428" s="270" t="s">
        <v>865</v>
      </c>
      <c r="D428" s="80">
        <f t="shared" ref="D428:E428" si="108">D304+D421</f>
        <v>488.52</v>
      </c>
      <c r="E428" s="80">
        <f t="shared" si="108"/>
        <v>49633.2</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317373.40000000002</v>
      </c>
      <c r="E643" s="59">
        <f>E422+E430</f>
        <v>348388.44</v>
      </c>
      <c r="F643" s="44">
        <f t="shared" si="109"/>
        <v>109.77241318900701</v>
      </c>
    </row>
    <row r="644" spans="1:6" ht="12.75" customHeight="1" x14ac:dyDescent="0.2">
      <c r="A644" s="62" t="s">
        <v>629</v>
      </c>
      <c r="B644" s="63" t="s">
        <v>1285</v>
      </c>
      <c r="C644" s="267" t="s">
        <v>1286</v>
      </c>
      <c r="D644" s="59">
        <f>D423+D535</f>
        <v>315066.01</v>
      </c>
      <c r="E644" s="59">
        <f>E423+E535</f>
        <v>396789.3</v>
      </c>
      <c r="F644" s="44">
        <f t="shared" si="109"/>
        <v>125.93846603764081</v>
      </c>
    </row>
    <row r="645" spans="1:6" ht="12.75" customHeight="1" x14ac:dyDescent="0.2">
      <c r="A645" s="62" t="s">
        <v>629</v>
      </c>
      <c r="B645" s="63" t="s">
        <v>1287</v>
      </c>
      <c r="C645" s="267" t="s">
        <v>1288</v>
      </c>
      <c r="D645" s="59">
        <f t="shared" ref="D645:E645" si="163">IF(D643&gt;=D644,D643-D644,0)</f>
        <v>2307.390000000014</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48400.859999999986</v>
      </c>
      <c r="F646" s="44" t="str">
        <f t="shared" si="109"/>
        <v>-</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6075.0400000000009</v>
      </c>
      <c r="E648" s="59">
        <f>IF(E427-E426+E642-E641&gt;=0,E427-E426+E642-E641,0)</f>
        <v>5910.1100000000006</v>
      </c>
      <c r="F648" s="44">
        <f t="shared" si="109"/>
        <v>97.285120756406542</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3767.6499999999869</v>
      </c>
      <c r="E650" s="59">
        <f t="shared" si="166"/>
        <v>54310.969999999987</v>
      </c>
      <c r="F650" s="44">
        <f t="shared" si="109"/>
        <v>1441.5078364497811</v>
      </c>
    </row>
    <row r="651" spans="1:6" ht="24" x14ac:dyDescent="0.2">
      <c r="A651" s="269" t="s">
        <v>1299</v>
      </c>
      <c r="B651" s="183" t="s">
        <v>1300</v>
      </c>
      <c r="C651" s="270" t="s">
        <v>1299</v>
      </c>
      <c r="D651" s="195">
        <v>51262.73</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1954.04</v>
      </c>
      <c r="E654" s="193">
        <v>2191.13</v>
      </c>
      <c r="F654" s="44">
        <f t="shared" si="167"/>
        <v>112.13332378047534</v>
      </c>
    </row>
    <row r="655" spans="1:6" ht="12.75" customHeight="1" x14ac:dyDescent="0.2">
      <c r="A655" s="62" t="s">
        <v>1306</v>
      </c>
      <c r="B655" s="63" t="s">
        <v>1307</v>
      </c>
      <c r="C655" s="267" t="s">
        <v>1306</v>
      </c>
      <c r="D655" s="193">
        <v>1954.04</v>
      </c>
      <c r="E655" s="193">
        <v>2191.13</v>
      </c>
      <c r="F655" s="44">
        <f t="shared" si="167"/>
        <v>112.13332378047534</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32</v>
      </c>
      <c r="E658" s="273">
        <v>32</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20</v>
      </c>
      <c r="E660" s="273">
        <v>19</v>
      </c>
      <c r="F660" s="44">
        <f t="shared" si="167"/>
        <v>95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293084.65999999997</v>
      </c>
      <c r="E683" s="191">
        <v>316103.96000000002</v>
      </c>
      <c r="F683" s="70">
        <f t="shared" si="167"/>
        <v>107.85414698947397</v>
      </c>
    </row>
    <row r="684" spans="1:6" ht="24" x14ac:dyDescent="0.2">
      <c r="A684" s="69">
        <v>63613</v>
      </c>
      <c r="B684" s="181" t="s">
        <v>1365</v>
      </c>
      <c r="C684" s="301" t="s">
        <v>1366</v>
      </c>
      <c r="D684" s="191">
        <v>1444.04</v>
      </c>
      <c r="E684" s="191">
        <v>1716</v>
      </c>
      <c r="F684" s="70">
        <f t="shared" si="167"/>
        <v>118.83327331652862</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v>45.13</v>
      </c>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c r="F733" s="70">
        <f t="shared" si="167"/>
        <v>0</v>
      </c>
    </row>
    <row r="734" spans="1:6" ht="12.75" customHeight="1" x14ac:dyDescent="0.2">
      <c r="A734" s="69">
        <v>32121</v>
      </c>
      <c r="B734" s="64" t="s">
        <v>1445</v>
      </c>
      <c r="C734" s="301" t="s">
        <v>1446</v>
      </c>
      <c r="D734" s="191">
        <v>11422.38</v>
      </c>
      <c r="E734" s="191">
        <v>12031.44</v>
      </c>
      <c r="F734" s="70">
        <f t="shared" si="167"/>
        <v>105.33216369968432</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775</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7" right="0.7"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3"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79"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88983.9</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352663.49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351039.58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307452.31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43404.21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183.06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1623.91</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349725.28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348526.69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306184.53000000003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42159.1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t="s">
        <v>629</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183.06</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1198.5899999999999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91922.109999999986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91922.11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881.01</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53860.78</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37180.32</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8658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 Poljana</cp:lastModifiedBy>
  <cp:lastPrinted>2025-07-09T08:45:20Z</cp:lastPrinted>
  <dcterms:created xsi:type="dcterms:W3CDTF">2022-04-01T05:14:30Z</dcterms:created>
  <dcterms:modified xsi:type="dcterms:W3CDTF">2025-07-09T08:52:37Z</dcterms:modified>
</cp:coreProperties>
</file>