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 Poljana\Desktop\FI za 2024 godinu\"/>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4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F307" i="9"/>
  <c r="E307" i="9"/>
  <c r="B307" i="9"/>
  <c r="H306" i="9"/>
  <c r="G306" i="9"/>
  <c r="F306" i="9"/>
  <c r="E306" i="9"/>
  <c r="B306" i="9" s="1"/>
  <c r="H305" i="9"/>
  <c r="E305" i="9" s="1"/>
  <c r="B305" i="9" s="1"/>
  <c r="G305" i="9"/>
  <c r="F305" i="9"/>
  <c r="H304" i="9"/>
  <c r="G304" i="9"/>
  <c r="F304" i="9"/>
  <c r="E304" i="9"/>
  <c r="B304" i="9" s="1"/>
  <c r="H303" i="9"/>
  <c r="G303" i="9"/>
  <c r="F303" i="9"/>
  <c r="H302" i="9"/>
  <c r="G302" i="9"/>
  <c r="F302" i="9"/>
  <c r="E302" i="9"/>
  <c r="B302" i="9" s="1"/>
  <c r="H301" i="9"/>
  <c r="G301" i="9"/>
  <c r="F301" i="9"/>
  <c r="H300" i="9"/>
  <c r="G300" i="9"/>
  <c r="F300" i="9"/>
  <c r="H299" i="9"/>
  <c r="E299" i="9" s="1"/>
  <c r="B299" i="9" s="1"/>
  <c r="G299" i="9"/>
  <c r="F299" i="9"/>
  <c r="H298" i="9"/>
  <c r="G298" i="9"/>
  <c r="F298" i="9"/>
  <c r="H297" i="9"/>
  <c r="G297" i="9"/>
  <c r="F297" i="9"/>
  <c r="E297" i="9"/>
  <c r="B297" i="9"/>
  <c r="H296" i="9"/>
  <c r="G296" i="9"/>
  <c r="F296" i="9"/>
  <c r="H295" i="9"/>
  <c r="G295" i="9"/>
  <c r="F295" i="9"/>
  <c r="E295" i="9"/>
  <c r="B295" i="9"/>
  <c r="H294" i="9"/>
  <c r="G294" i="9"/>
  <c r="F294" i="9"/>
  <c r="H293" i="9"/>
  <c r="G293" i="9"/>
  <c r="F293" i="9"/>
  <c r="H292" i="9"/>
  <c r="G292" i="9"/>
  <c r="F292" i="9"/>
  <c r="E292" i="9"/>
  <c r="B292" i="9"/>
  <c r="F291" i="9"/>
  <c r="F290" i="9"/>
  <c r="H289" i="9"/>
  <c r="E289" i="9" s="1"/>
  <c r="B289" i="9" s="1"/>
  <c r="G289" i="9"/>
  <c r="F289" i="9"/>
  <c r="H288" i="9"/>
  <c r="G288" i="9"/>
  <c r="F288" i="9"/>
  <c r="H287" i="9"/>
  <c r="G287" i="9"/>
  <c r="F287" i="9"/>
  <c r="H286" i="9"/>
  <c r="G286" i="9"/>
  <c r="F286" i="9"/>
  <c r="F285" i="9"/>
  <c r="H284" i="9"/>
  <c r="G284" i="9"/>
  <c r="F284" i="9"/>
  <c r="E284" i="9"/>
  <c r="B284" i="9"/>
  <c r="H283" i="9"/>
  <c r="E283" i="9" s="1"/>
  <c r="B283" i="9" s="1"/>
  <c r="G283" i="9"/>
  <c r="F283" i="9"/>
  <c r="H282" i="9"/>
  <c r="E282" i="9" s="1"/>
  <c r="B282" i="9" s="1"/>
  <c r="G282" i="9"/>
  <c r="F282" i="9"/>
  <c r="F281" i="9"/>
  <c r="F280" i="9"/>
  <c r="F279" i="9"/>
  <c r="F278" i="9"/>
  <c r="F277" i="9" s="1"/>
  <c r="F276" i="9"/>
  <c r="L275" i="9"/>
  <c r="H275" i="9"/>
  <c r="F275" i="9"/>
  <c r="F274" i="9"/>
  <c r="I273" i="9"/>
  <c r="H273" i="9"/>
  <c r="F273" i="9"/>
  <c r="E273" i="9"/>
  <c r="B273" i="9" s="1"/>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G156" i="9"/>
  <c r="F156" i="9"/>
  <c r="E156" i="9"/>
  <c r="B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G146" i="9"/>
  <c r="F146" i="9"/>
  <c r="E146" i="9"/>
  <c r="B146" i="9"/>
  <c r="H145" i="9"/>
  <c r="G145" i="9"/>
  <c r="F145" i="9"/>
  <c r="E145" i="9"/>
  <c r="B145" i="9" s="1"/>
  <c r="H144" i="9"/>
  <c r="E144" i="9" s="1"/>
  <c r="B144" i="9" s="1"/>
  <c r="G144" i="9"/>
  <c r="F144" i="9"/>
  <c r="F143" i="9"/>
  <c r="H142" i="9"/>
  <c r="G142" i="9"/>
  <c r="F142" i="9"/>
  <c r="E142" i="9"/>
  <c r="B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G134" i="9"/>
  <c r="F134" i="9"/>
  <c r="E134" i="9"/>
  <c r="B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G128" i="9"/>
  <c r="F128" i="9"/>
  <c r="E128" i="9"/>
  <c r="B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G112" i="9"/>
  <c r="F112" i="9"/>
  <c r="E112" i="9"/>
  <c r="B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G90" i="9"/>
  <c r="F90" i="9"/>
  <c r="E90" i="9"/>
  <c r="B90" i="9"/>
  <c r="H89" i="9"/>
  <c r="G89" i="9"/>
  <c r="F89" i="9"/>
  <c r="E89" i="9"/>
  <c r="B89" i="9" s="1"/>
  <c r="H88" i="9"/>
  <c r="G88" i="9"/>
  <c r="F88" i="9"/>
  <c r="E88" i="9"/>
  <c r="B88" i="9"/>
  <c r="H87" i="9"/>
  <c r="G87" i="9"/>
  <c r="F87" i="9"/>
  <c r="E87" i="9"/>
  <c r="B87" i="9" s="1"/>
  <c r="H86" i="9"/>
  <c r="E86" i="9" s="1"/>
  <c r="B86" i="9" s="1"/>
  <c r="G86" i="9"/>
  <c r="F86" i="9"/>
  <c r="H85" i="9"/>
  <c r="G85" i="9"/>
  <c r="F85" i="9"/>
  <c r="E85" i="9"/>
  <c r="B85" i="9" s="1"/>
  <c r="H84" i="9"/>
  <c r="G84" i="9"/>
  <c r="F84" i="9"/>
  <c r="E84" i="9"/>
  <c r="B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G72" i="9"/>
  <c r="F72" i="9"/>
  <c r="E72" i="9"/>
  <c r="B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G64" i="9"/>
  <c r="F64" i="9"/>
  <c r="E64" i="9"/>
  <c r="B64" i="9"/>
  <c r="H63" i="9"/>
  <c r="G63" i="9"/>
  <c r="F63" i="9"/>
  <c r="E63" i="9"/>
  <c r="B63" i="9" s="1"/>
  <c r="H62" i="9"/>
  <c r="E62" i="9" s="1"/>
  <c r="B62" i="9" s="1"/>
  <c r="G62" i="9"/>
  <c r="F62" i="9"/>
  <c r="H61" i="9"/>
  <c r="G61" i="9"/>
  <c r="F61" i="9"/>
  <c r="E61" i="9"/>
  <c r="B61" i="9" s="1"/>
  <c r="H60" i="9"/>
  <c r="G60" i="9"/>
  <c r="F60" i="9"/>
  <c r="E60" i="9"/>
  <c r="B60" i="9"/>
  <c r="H59" i="9"/>
  <c r="G59" i="9"/>
  <c r="F59" i="9"/>
  <c r="E59" i="9"/>
  <c r="B59" i="9" s="1"/>
  <c r="H58" i="9"/>
  <c r="E58" i="9" s="1"/>
  <c r="B58" i="9" s="1"/>
  <c r="G58" i="9"/>
  <c r="F58" i="9"/>
  <c r="H57" i="9"/>
  <c r="G57" i="9"/>
  <c r="F57" i="9"/>
  <c r="E57" i="9"/>
  <c r="B57" i="9" s="1"/>
  <c r="H56" i="9"/>
  <c r="G56" i="9"/>
  <c r="F56" i="9"/>
  <c r="E56" i="9"/>
  <c r="B56" i="9"/>
  <c r="H55" i="9"/>
  <c r="G55" i="9"/>
  <c r="F55" i="9"/>
  <c r="E55" i="9"/>
  <c r="B55" i="9" s="1"/>
  <c r="H54" i="9"/>
  <c r="E54" i="9" s="1"/>
  <c r="B54" i="9" s="1"/>
  <c r="G54" i="9"/>
  <c r="F54" i="9"/>
  <c r="H53" i="9"/>
  <c r="G53" i="9"/>
  <c r="F53" i="9"/>
  <c r="E53" i="9"/>
  <c r="B53" i="9" s="1"/>
  <c r="H52" i="9"/>
  <c r="G52" i="9"/>
  <c r="F52" i="9"/>
  <c r="E52" i="9"/>
  <c r="B52" i="9"/>
  <c r="H51" i="9"/>
  <c r="G51" i="9"/>
  <c r="F51" i="9"/>
  <c r="E51" i="9"/>
  <c r="B51" i="9" s="1"/>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G44" i="9"/>
  <c r="F44" i="9"/>
  <c r="E44" i="9"/>
  <c r="B44" i="9" s="1"/>
  <c r="H43" i="9"/>
  <c r="E43" i="9" s="1"/>
  <c r="B43" i="9" s="1"/>
  <c r="G43" i="9"/>
  <c r="F43" i="9"/>
  <c r="H42" i="9"/>
  <c r="G42" i="9"/>
  <c r="F42" i="9"/>
  <c r="E42" i="9"/>
  <c r="B42" i="9" s="1"/>
  <c r="H41" i="9"/>
  <c r="E41" i="9" s="1"/>
  <c r="B41" i="9" s="1"/>
  <c r="G41" i="9"/>
  <c r="F41" i="9"/>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H32" i="9"/>
  <c r="G32" i="9"/>
  <c r="F32" i="9"/>
  <c r="H31" i="9"/>
  <c r="E31" i="9" s="1"/>
  <c r="B31" i="9" s="1"/>
  <c r="G31" i="9"/>
  <c r="F31" i="9"/>
  <c r="H30" i="9"/>
  <c r="E30" i="9" s="1"/>
  <c r="B30" i="9" s="1"/>
  <c r="G30" i="9"/>
  <c r="F30" i="9"/>
  <c r="H29" i="9"/>
  <c r="G29" i="9"/>
  <c r="F29" i="9"/>
  <c r="E29" i="9"/>
  <c r="B29" i="9" s="1"/>
  <c r="H28" i="9"/>
  <c r="E28" i="9" s="1"/>
  <c r="B28" i="9" s="1"/>
  <c r="G28" i="9"/>
  <c r="F28" i="9"/>
  <c r="H27" i="9"/>
  <c r="G27" i="9"/>
  <c r="F27" i="9"/>
  <c r="H26" i="9"/>
  <c r="E26" i="9" s="1"/>
  <c r="B26" i="9" s="1"/>
  <c r="G26" i="9"/>
  <c r="F26" i="9"/>
  <c r="H25" i="9"/>
  <c r="G25" i="9"/>
  <c r="F25" i="9"/>
  <c r="E25" i="9"/>
  <c r="B25" i="9" s="1"/>
  <c r="H24" i="9"/>
  <c r="E24" i="9" s="1"/>
  <c r="B24" i="9" s="1"/>
  <c r="G24" i="9"/>
  <c r="F24" i="9"/>
  <c r="H23" i="9"/>
  <c r="E23" i="9" s="1"/>
  <c r="B23" i="9" s="1"/>
  <c r="G23" i="9"/>
  <c r="F23" i="9"/>
  <c r="H22" i="9"/>
  <c r="E22" i="9" s="1"/>
  <c r="B22" i="9" s="1"/>
  <c r="G22" i="9"/>
  <c r="F22" i="9"/>
  <c r="F21" i="9"/>
  <c r="F4" i="9"/>
  <c r="O3" i="9"/>
  <c r="G275" i="9" s="1"/>
  <c r="I3" i="9"/>
  <c r="H3" i="9"/>
  <c r="G3" i="9"/>
  <c r="D101" i="8"/>
  <c r="I36" i="3" s="1"/>
  <c r="D95" i="8"/>
  <c r="D90" i="8"/>
  <c r="D85" i="8"/>
  <c r="D80" i="8"/>
  <c r="D75" i="8"/>
  <c r="D70" i="8"/>
  <c r="D65" i="8"/>
  <c r="D60" i="8"/>
  <c r="D55" i="8"/>
  <c r="D50" i="8"/>
  <c r="D49" i="8"/>
  <c r="D44" i="8"/>
  <c r="D43" i="8"/>
  <c r="D36" i="8"/>
  <c r="D26" i="8"/>
  <c r="D24" i="8" s="1"/>
  <c r="C1499" i="1" s="1"/>
  <c r="D18" i="8"/>
  <c r="D8" i="8"/>
  <c r="D6" i="8" s="1"/>
  <c r="C1481" i="1" s="1"/>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I27" i="3"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H1235" i="1" s="1"/>
  <c r="D259" i="5"/>
  <c r="D258" i="5"/>
  <c r="F258" i="5" s="1"/>
  <c r="F257" i="5"/>
  <c r="F256" i="5"/>
  <c r="F255" i="5"/>
  <c r="F254" i="5"/>
  <c r="F253" i="5"/>
  <c r="F252" i="5"/>
  <c r="F251" i="5"/>
  <c r="E250" i="5"/>
  <c r="E245" i="5" s="1"/>
  <c r="D1222" i="1" s="1"/>
  <c r="D250" i="5"/>
  <c r="F249" i="5"/>
  <c r="F248" i="5"/>
  <c r="F247" i="5"/>
  <c r="E246" i="5"/>
  <c r="D1223" i="1" s="1"/>
  <c r="H1223" i="1" s="1"/>
  <c r="D246" i="5"/>
  <c r="F244" i="5"/>
  <c r="F243" i="5"/>
  <c r="E242" i="5"/>
  <c r="D242" i="5"/>
  <c r="F242" i="5" s="1"/>
  <c r="F241" i="5"/>
  <c r="F240" i="5"/>
  <c r="E239" i="5"/>
  <c r="E238"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F180"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87" i="5"/>
  <c r="D87" i="5"/>
  <c r="F87" i="5" s="1"/>
  <c r="F86" i="5"/>
  <c r="F85" i="5"/>
  <c r="F84" i="5"/>
  <c r="F83" i="5"/>
  <c r="F82" i="5"/>
  <c r="F81" i="5"/>
  <c r="F80" i="5"/>
  <c r="E79" i="5"/>
  <c r="E78" i="5" s="1"/>
  <c r="D79" i="5"/>
  <c r="F79" i="5" s="1"/>
  <c r="D78" i="5"/>
  <c r="F78" i="5" s="1"/>
  <c r="F77" i="5"/>
  <c r="F76" i="5"/>
  <c r="F75" i="5"/>
  <c r="F74" i="5"/>
  <c r="F73" i="5"/>
  <c r="F72" i="5"/>
  <c r="F71" i="5"/>
  <c r="E70" i="5"/>
  <c r="D70" i="5"/>
  <c r="D69" i="5" s="1"/>
  <c r="E69" i="5"/>
  <c r="E68" i="5" s="1"/>
  <c r="I21" i="3" s="1"/>
  <c r="F67" i="5"/>
  <c r="F66" i="5"/>
  <c r="F65" i="5"/>
  <c r="F64" i="5"/>
  <c r="E63" i="5"/>
  <c r="D63" i="5"/>
  <c r="F63" i="5" s="1"/>
  <c r="F62" i="5"/>
  <c r="F61" i="5"/>
  <c r="F60" i="5"/>
  <c r="F59" i="5"/>
  <c r="F58" i="5"/>
  <c r="F57" i="5"/>
  <c r="E56" i="5"/>
  <c r="D1034" i="1" s="1"/>
  <c r="H1034" i="1" s="1"/>
  <c r="D56" i="5"/>
  <c r="F55" i="5"/>
  <c r="F54" i="5"/>
  <c r="F53" i="5"/>
  <c r="E52" i="5"/>
  <c r="D52" i="5"/>
  <c r="F52" i="5" s="1"/>
  <c r="F51" i="5"/>
  <c r="F50" i="5"/>
  <c r="F49" i="5"/>
  <c r="F48" i="5"/>
  <c r="F47" i="5"/>
  <c r="F46" i="5"/>
  <c r="E45" i="5"/>
  <c r="D1023" i="1" s="1"/>
  <c r="H1023" i="1" s="1"/>
  <c r="D45" i="5"/>
  <c r="F44" i="5"/>
  <c r="F43" i="5"/>
  <c r="F42" i="5"/>
  <c r="E41" i="5"/>
  <c r="D41" i="5"/>
  <c r="F41" i="5" s="1"/>
  <c r="F40" i="5"/>
  <c r="F39" i="5"/>
  <c r="F38" i="5"/>
  <c r="F37" i="5"/>
  <c r="F36" i="5"/>
  <c r="E35" i="5"/>
  <c r="D1013" i="1" s="1"/>
  <c r="H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E528" i="4" s="1"/>
  <c r="E636"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D528" i="4"/>
  <c r="D636" i="4" s="1"/>
  <c r="F636"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D635" i="4" s="1"/>
  <c r="F635" i="4" s="1"/>
  <c r="E418" i="4"/>
  <c r="D418" i="4"/>
  <c r="F418" i="4" s="1"/>
  <c r="E417" i="4"/>
  <c r="D417" i="4"/>
  <c r="D644" i="4" s="1"/>
  <c r="E416" i="4"/>
  <c r="E643" i="4" s="1"/>
  <c r="D637" i="1" s="1"/>
  <c r="H637" i="1" s="1"/>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E351" i="4"/>
  <c r="E350"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H260" i="1" s="1"/>
  <c r="D264" i="4"/>
  <c r="D263" i="4" s="1"/>
  <c r="E263" i="4"/>
  <c r="D259" i="1" s="1"/>
  <c r="H259" i="1" s="1"/>
  <c r="F262" i="4"/>
  <c r="F261" i="4"/>
  <c r="F260" i="4"/>
  <c r="E259" i="4"/>
  <c r="D255" i="1" s="1"/>
  <c r="H255" i="1" s="1"/>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9" i="4" s="1"/>
  <c r="F168" i="4"/>
  <c r="F167" i="4"/>
  <c r="F166" i="4"/>
  <c r="F165" i="4"/>
  <c r="E164" i="4"/>
  <c r="D164" i="4"/>
  <c r="D163" i="4"/>
  <c r="F162" i="4"/>
  <c r="F161" i="4"/>
  <c r="F160" i="4"/>
  <c r="E159" i="4"/>
  <c r="E152" i="4" s="1"/>
  <c r="D148" i="1" s="1"/>
  <c r="H148" i="1" s="1"/>
  <c r="D159" i="4"/>
  <c r="F158" i="4"/>
  <c r="F157" i="4"/>
  <c r="F156" i="4"/>
  <c r="F155" i="4"/>
  <c r="F154" i="4"/>
  <c r="E153" i="4"/>
  <c r="D149" i="1" s="1"/>
  <c r="H149" i="1" s="1"/>
  <c r="D153" i="4"/>
  <c r="D152" i="4"/>
  <c r="F150" i="4"/>
  <c r="F149" i="4"/>
  <c r="F148" i="4"/>
  <c r="F147" i="4"/>
  <c r="F146" i="4"/>
  <c r="F145" i="4"/>
  <c r="F144" i="4"/>
  <c r="F143" i="4"/>
  <c r="F142" i="4"/>
  <c r="F141" i="4"/>
  <c r="E140" i="4"/>
  <c r="E139" i="4" s="1"/>
  <c r="D140" i="4"/>
  <c r="F140" i="4" s="1"/>
  <c r="D139" i="4"/>
  <c r="F139" i="4" s="1"/>
  <c r="F138" i="4"/>
  <c r="F137" i="4"/>
  <c r="F136" i="4"/>
  <c r="F135" i="4"/>
  <c r="E134" i="4"/>
  <c r="D130" i="1" s="1"/>
  <c r="H130" i="1" s="1"/>
  <c r="D134" i="4"/>
  <c r="E133" i="4"/>
  <c r="D129" i="1" s="1"/>
  <c r="H129" i="1" s="1"/>
  <c r="D133" i="4"/>
  <c r="F132" i="4"/>
  <c r="F131" i="4"/>
  <c r="F130" i="4"/>
  <c r="F129" i="4"/>
  <c r="E128" i="4"/>
  <c r="D124" i="1" s="1"/>
  <c r="H124" i="1" s="1"/>
  <c r="D128" i="4"/>
  <c r="F127" i="4"/>
  <c r="F126" i="4"/>
  <c r="E125" i="4"/>
  <c r="D125" i="4"/>
  <c r="F125" i="4" s="1"/>
  <c r="E124" i="4"/>
  <c r="D120" i="1" s="1"/>
  <c r="H120" i="1" s="1"/>
  <c r="D124" i="4"/>
  <c r="F123" i="4"/>
  <c r="F122" i="4"/>
  <c r="F121" i="4"/>
  <c r="E120" i="4"/>
  <c r="D120" i="4"/>
  <c r="F120" i="4" s="1"/>
  <c r="F119" i="4"/>
  <c r="F118" i="4"/>
  <c r="F117" i="4"/>
  <c r="F116" i="4"/>
  <c r="F115" i="4"/>
  <c r="F114" i="4"/>
  <c r="F113" i="4"/>
  <c r="E112" i="4"/>
  <c r="D108" i="1" s="1"/>
  <c r="H108" i="1" s="1"/>
  <c r="D112" i="4"/>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4" i="1" s="1"/>
  <c r="H64" i="1"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46" i="1" s="1"/>
  <c r="H46" i="1" s="1"/>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G1577" i="1"/>
  <c r="C1577" i="1"/>
  <c r="H1577" i="1" s="1"/>
  <c r="G1575" i="1"/>
  <c r="C1575" i="1"/>
  <c r="H1575" i="1" s="1"/>
  <c r="C1574" i="1"/>
  <c r="G1573" i="1"/>
  <c r="C1573" i="1"/>
  <c r="H1573" i="1" s="1"/>
  <c r="C1572" i="1"/>
  <c r="G1571" i="1"/>
  <c r="C1571" i="1"/>
  <c r="H1571" i="1" s="1"/>
  <c r="C1570" i="1"/>
  <c r="G1569" i="1"/>
  <c r="C1569" i="1"/>
  <c r="H1569" i="1" s="1"/>
  <c r="C1568" i="1"/>
  <c r="G1567" i="1"/>
  <c r="C1567" i="1"/>
  <c r="H1567" i="1" s="1"/>
  <c r="C1566" i="1"/>
  <c r="G1565" i="1"/>
  <c r="C1565" i="1"/>
  <c r="H1565" i="1" s="1"/>
  <c r="C1564" i="1"/>
  <c r="G1563" i="1"/>
  <c r="C1563" i="1"/>
  <c r="H1563" i="1" s="1"/>
  <c r="C1562" i="1"/>
  <c r="G1561" i="1"/>
  <c r="C1561" i="1"/>
  <c r="H1561" i="1" s="1"/>
  <c r="C1560" i="1"/>
  <c r="G1559" i="1"/>
  <c r="C1559" i="1"/>
  <c r="H1559" i="1" s="1"/>
  <c r="C1558" i="1"/>
  <c r="G1557" i="1"/>
  <c r="C1557" i="1"/>
  <c r="H1557" i="1" s="1"/>
  <c r="C1556" i="1"/>
  <c r="G1555" i="1"/>
  <c r="C1555" i="1"/>
  <c r="H1555" i="1" s="1"/>
  <c r="C1554" i="1"/>
  <c r="G1553" i="1"/>
  <c r="C1553" i="1"/>
  <c r="H1553" i="1" s="1"/>
  <c r="C1552" i="1"/>
  <c r="G1551" i="1"/>
  <c r="C1551" i="1"/>
  <c r="H1551" i="1" s="1"/>
  <c r="C1550" i="1"/>
  <c r="G1549" i="1"/>
  <c r="C1549" i="1"/>
  <c r="H1549" i="1" s="1"/>
  <c r="C1548" i="1"/>
  <c r="G1547" i="1"/>
  <c r="C1547" i="1"/>
  <c r="H1547" i="1" s="1"/>
  <c r="C1546" i="1"/>
  <c r="G1545" i="1"/>
  <c r="C1545" i="1"/>
  <c r="H1545" i="1" s="1"/>
  <c r="C1544" i="1"/>
  <c r="G1543" i="1"/>
  <c r="C1543" i="1"/>
  <c r="H1543" i="1" s="1"/>
  <c r="C1542" i="1"/>
  <c r="G1541" i="1"/>
  <c r="C1541" i="1"/>
  <c r="H1541" i="1" s="1"/>
  <c r="C1540" i="1"/>
  <c r="G1539" i="1"/>
  <c r="C1539" i="1"/>
  <c r="H1539" i="1" s="1"/>
  <c r="C1538" i="1"/>
  <c r="G1537" i="1"/>
  <c r="C1537" i="1"/>
  <c r="H1537" i="1" s="1"/>
  <c r="C1536" i="1"/>
  <c r="G1535" i="1"/>
  <c r="C1535" i="1"/>
  <c r="H1535" i="1" s="1"/>
  <c r="C1534" i="1"/>
  <c r="G1533" i="1"/>
  <c r="C1533" i="1"/>
  <c r="H1533" i="1" s="1"/>
  <c r="C1532" i="1"/>
  <c r="G1531" i="1"/>
  <c r="C1531" i="1"/>
  <c r="H1531" i="1" s="1"/>
  <c r="C1530" i="1"/>
  <c r="G1529" i="1"/>
  <c r="C1529" i="1"/>
  <c r="H1529" i="1" s="1"/>
  <c r="C1528" i="1"/>
  <c r="G1527" i="1"/>
  <c r="C1527" i="1"/>
  <c r="H1527" i="1" s="1"/>
  <c r="C1526" i="1"/>
  <c r="G1525" i="1"/>
  <c r="C1525" i="1"/>
  <c r="H1525" i="1" s="1"/>
  <c r="C1524" i="1"/>
  <c r="G1523" i="1"/>
  <c r="C1523" i="1"/>
  <c r="H1523" i="1" s="1"/>
  <c r="C1522" i="1"/>
  <c r="G1521" i="1"/>
  <c r="C1521" i="1"/>
  <c r="H1521" i="1" s="1"/>
  <c r="C1520" i="1"/>
  <c r="G1519" i="1"/>
  <c r="C1519" i="1"/>
  <c r="H1519" i="1" s="1"/>
  <c r="C1518" i="1"/>
  <c r="H1516" i="1"/>
  <c r="C1516" i="1"/>
  <c r="G1516" i="1" s="1"/>
  <c r="G1515" i="1"/>
  <c r="C1515" i="1"/>
  <c r="H1515" i="1" s="1"/>
  <c r="H1514" i="1"/>
  <c r="C1514" i="1"/>
  <c r="G1514" i="1" s="1"/>
  <c r="G1513" i="1"/>
  <c r="C1513" i="1"/>
  <c r="H1513" i="1" s="1"/>
  <c r="H1512" i="1"/>
  <c r="C1512" i="1"/>
  <c r="G1512" i="1" s="1"/>
  <c r="G1511" i="1"/>
  <c r="C1511" i="1"/>
  <c r="H1511" i="1" s="1"/>
  <c r="H1510" i="1"/>
  <c r="C1510" i="1"/>
  <c r="G1510" i="1" s="1"/>
  <c r="C1509" i="1"/>
  <c r="H1509" i="1" s="1"/>
  <c r="H1508" i="1"/>
  <c r="C1508" i="1"/>
  <c r="G1508" i="1" s="1"/>
  <c r="G1507" i="1"/>
  <c r="C1507" i="1"/>
  <c r="H1507" i="1" s="1"/>
  <c r="H1506" i="1"/>
  <c r="C1506" i="1"/>
  <c r="G1506" i="1" s="1"/>
  <c r="G1505" i="1"/>
  <c r="C1505" i="1"/>
  <c r="H1505" i="1" s="1"/>
  <c r="H1504" i="1"/>
  <c r="C1504" i="1"/>
  <c r="G1504" i="1" s="1"/>
  <c r="G1503" i="1"/>
  <c r="C1503" i="1"/>
  <c r="H1503" i="1" s="1"/>
  <c r="H1502" i="1"/>
  <c r="C1502" i="1"/>
  <c r="G1502" i="1" s="1"/>
  <c r="C1501" i="1"/>
  <c r="H1501" i="1" s="1"/>
  <c r="H1500" i="1"/>
  <c r="C1500" i="1"/>
  <c r="G1500" i="1" s="1"/>
  <c r="H1498" i="1"/>
  <c r="C1498" i="1"/>
  <c r="G1498" i="1" s="1"/>
  <c r="G1497" i="1"/>
  <c r="C1497" i="1"/>
  <c r="H1497" i="1" s="1"/>
  <c r="H1496" i="1"/>
  <c r="C1496" i="1"/>
  <c r="G1496" i="1" s="1"/>
  <c r="G1495" i="1"/>
  <c r="C1495" i="1"/>
  <c r="H1495" i="1" s="1"/>
  <c r="H1494" i="1"/>
  <c r="C1494" i="1"/>
  <c r="G1494" i="1" s="1"/>
  <c r="G1493" i="1"/>
  <c r="C1493" i="1"/>
  <c r="H1493" i="1" s="1"/>
  <c r="H1492" i="1"/>
  <c r="C1492" i="1"/>
  <c r="G1492" i="1" s="1"/>
  <c r="G1491" i="1"/>
  <c r="C1491" i="1"/>
  <c r="H1491" i="1" s="1"/>
  <c r="H1490" i="1"/>
  <c r="C1490" i="1"/>
  <c r="G1490" i="1" s="1"/>
  <c r="G1489" i="1"/>
  <c r="C1489" i="1"/>
  <c r="H1489" i="1" s="1"/>
  <c r="H1488" i="1"/>
  <c r="C1488" i="1"/>
  <c r="G1488" i="1" s="1"/>
  <c r="G1487" i="1"/>
  <c r="C1487" i="1"/>
  <c r="H1487" i="1" s="1"/>
  <c r="H1486" i="1"/>
  <c r="C1486" i="1"/>
  <c r="G1486" i="1" s="1"/>
  <c r="G1485" i="1"/>
  <c r="C1485" i="1"/>
  <c r="H1485" i="1" s="1"/>
  <c r="H1484" i="1"/>
  <c r="C1484" i="1"/>
  <c r="G1484" i="1" s="1"/>
  <c r="H1482" i="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D1435"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C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C1345" i="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H1299" i="1"/>
  <c r="D1299" i="1"/>
  <c r="C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D1273" i="1"/>
  <c r="H1273" i="1" s="1"/>
  <c r="C1273" i="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D1241" i="1"/>
  <c r="H1241" i="1" s="1"/>
  <c r="C1241" i="1"/>
  <c r="D1240" i="1"/>
  <c r="H1240" i="1" s="1"/>
  <c r="C1240" i="1"/>
  <c r="H1239" i="1"/>
  <c r="D1239" i="1"/>
  <c r="C1239" i="1"/>
  <c r="G1239" i="1" s="1"/>
  <c r="D1238" i="1"/>
  <c r="H1238" i="1" s="1"/>
  <c r="C1238" i="1"/>
  <c r="D1237" i="1"/>
  <c r="H1237" i="1" s="1"/>
  <c r="C1237" i="1"/>
  <c r="D1236" i="1"/>
  <c r="H1236" i="1" s="1"/>
  <c r="C1236" i="1"/>
  <c r="C1235" i="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H1228" i="1" s="1"/>
  <c r="C1228" i="1"/>
  <c r="C1227" i="1"/>
  <c r="D1226" i="1"/>
  <c r="H1226" i="1" s="1"/>
  <c r="C1226" i="1"/>
  <c r="H1225" i="1"/>
  <c r="D1225" i="1"/>
  <c r="C1225" i="1"/>
  <c r="G1225" i="1" s="1"/>
  <c r="D1224" i="1"/>
  <c r="H1224" i="1" s="1"/>
  <c r="C1224" i="1"/>
  <c r="C1223" i="1"/>
  <c r="D1221" i="1"/>
  <c r="H1221" i="1" s="1"/>
  <c r="C1221" i="1"/>
  <c r="H1220" i="1"/>
  <c r="D1220" i="1"/>
  <c r="C1220" i="1"/>
  <c r="G1220" i="1" s="1"/>
  <c r="D1219" i="1"/>
  <c r="H1219" i="1" s="1"/>
  <c r="C1219" i="1"/>
  <c r="H1218" i="1"/>
  <c r="D1218" i="1"/>
  <c r="C1218" i="1"/>
  <c r="G1218" i="1" s="1"/>
  <c r="D1217" i="1"/>
  <c r="H1217" i="1" s="1"/>
  <c r="C1217" i="1"/>
  <c r="C1216" i="1"/>
  <c r="C1215"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H1183" i="1"/>
  <c r="D1183" i="1"/>
  <c r="C1183" i="1"/>
  <c r="G1183" i="1" s="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H1168" i="1" s="1"/>
  <c r="C1168" i="1"/>
  <c r="H1167" i="1"/>
  <c r="D1167" i="1"/>
  <c r="C1167" i="1"/>
  <c r="G1167" i="1" s="1"/>
  <c r="D1166" i="1"/>
  <c r="H1166" i="1" s="1"/>
  <c r="C1166" i="1"/>
  <c r="D1165" i="1"/>
  <c r="H1165" i="1" s="1"/>
  <c r="C1165" i="1"/>
  <c r="D1164" i="1"/>
  <c r="H1164" i="1" s="1"/>
  <c r="C1164" i="1"/>
  <c r="H1163" i="1"/>
  <c r="D1163" i="1"/>
  <c r="C1163" i="1"/>
  <c r="G1163" i="1" s="1"/>
  <c r="D1162" i="1"/>
  <c r="H1162" i="1" s="1"/>
  <c r="C1162" i="1"/>
  <c r="H1161" i="1"/>
  <c r="D1161" i="1"/>
  <c r="C1161" i="1"/>
  <c r="G1161" i="1" s="1"/>
  <c r="D1160" i="1"/>
  <c r="H1160" i="1" s="1"/>
  <c r="C1160" i="1"/>
  <c r="H1159" i="1"/>
  <c r="D1159" i="1"/>
  <c r="C1159" i="1"/>
  <c r="G1159" i="1" s="1"/>
  <c r="D1158" i="1"/>
  <c r="H1158" i="1" s="1"/>
  <c r="C1158" i="1"/>
  <c r="H1157" i="1"/>
  <c r="D1157" i="1"/>
  <c r="C1157" i="1"/>
  <c r="G1157" i="1" s="1"/>
  <c r="D1156" i="1"/>
  <c r="H1156" i="1" s="1"/>
  <c r="C1156" i="1"/>
  <c r="H1155" i="1"/>
  <c r="D1155" i="1"/>
  <c r="C1155" i="1"/>
  <c r="G1155" i="1" s="1"/>
  <c r="D1154" i="1"/>
  <c r="D1151" i="1"/>
  <c r="H1151" i="1" s="1"/>
  <c r="C1151" i="1"/>
  <c r="H1150" i="1"/>
  <c r="D1150" i="1"/>
  <c r="C1150" i="1"/>
  <c r="G1150" i="1" s="1"/>
  <c r="D1149" i="1"/>
  <c r="H1149" i="1" s="1"/>
  <c r="C1149" i="1"/>
  <c r="H1148" i="1"/>
  <c r="D1148" i="1"/>
  <c r="C1148" i="1"/>
  <c r="G1148" i="1" s="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H1141" i="1" s="1"/>
  <c r="C1141" i="1"/>
  <c r="H1140" i="1"/>
  <c r="D1140" i="1"/>
  <c r="C1140" i="1"/>
  <c r="G1140" i="1" s="1"/>
  <c r="D1139" i="1"/>
  <c r="H1139" i="1" s="1"/>
  <c r="C1139" i="1"/>
  <c r="H1138" i="1"/>
  <c r="D1138" i="1"/>
  <c r="C1138" i="1"/>
  <c r="G1138" i="1" s="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D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D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H1066" i="1" s="1"/>
  <c r="C1066" i="1"/>
  <c r="H1065" i="1"/>
  <c r="D1065" i="1"/>
  <c r="C1065" i="1"/>
  <c r="G1065" i="1" s="1"/>
  <c r="D1064" i="1"/>
  <c r="H1064" i="1" s="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H1056" i="1" s="1"/>
  <c r="C1056" i="1"/>
  <c r="H1055" i="1"/>
  <c r="D1055" i="1"/>
  <c r="C1055" i="1"/>
  <c r="G1055" i="1" s="1"/>
  <c r="D1054" i="1"/>
  <c r="H1054" i="1" s="1"/>
  <c r="C1054" i="1"/>
  <c r="H1053" i="1"/>
  <c r="D1053" i="1"/>
  <c r="C1053" i="1"/>
  <c r="G1053" i="1" s="1"/>
  <c r="D1052" i="1"/>
  <c r="H1052" i="1" s="1"/>
  <c r="C1052" i="1"/>
  <c r="H1051" i="1"/>
  <c r="D1051" i="1"/>
  <c r="C1051" i="1"/>
  <c r="G1051" i="1" s="1"/>
  <c r="D1050" i="1"/>
  <c r="H1050" i="1" s="1"/>
  <c r="C1050" i="1"/>
  <c r="H1049" i="1"/>
  <c r="D1049" i="1"/>
  <c r="C1049" i="1"/>
  <c r="G1049" i="1" s="1"/>
  <c r="D1048" i="1"/>
  <c r="H1048" i="1" s="1"/>
  <c r="C1048" i="1"/>
  <c r="H1047" i="1"/>
  <c r="D1047" i="1"/>
  <c r="C1047" i="1"/>
  <c r="G1047" i="1" s="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C1034" i="1"/>
  <c r="D1033" i="1"/>
  <c r="H1033" i="1" s="1"/>
  <c r="C1033" i="1"/>
  <c r="H1032" i="1"/>
  <c r="D1032" i="1"/>
  <c r="C1032" i="1"/>
  <c r="G1032" i="1" s="1"/>
  <c r="D1031" i="1"/>
  <c r="H1031" i="1" s="1"/>
  <c r="C1031" i="1"/>
  <c r="D1030" i="1"/>
  <c r="H1030" i="1" s="1"/>
  <c r="C1030" i="1"/>
  <c r="D1029" i="1"/>
  <c r="H1029" i="1" s="1"/>
  <c r="C1029" i="1"/>
  <c r="H1028" i="1"/>
  <c r="D1028" i="1"/>
  <c r="C1028" i="1"/>
  <c r="G1028" i="1" s="1"/>
  <c r="D1027" i="1"/>
  <c r="H1027" i="1" s="1"/>
  <c r="C1027" i="1"/>
  <c r="D1026" i="1"/>
  <c r="H1026" i="1" s="1"/>
  <c r="C1026" i="1"/>
  <c r="D1025" i="1"/>
  <c r="H1025" i="1" s="1"/>
  <c r="C1025" i="1"/>
  <c r="D1024" i="1"/>
  <c r="H1024" i="1" s="1"/>
  <c r="C1024" i="1"/>
  <c r="C1023" i="1"/>
  <c r="D1022" i="1"/>
  <c r="H1022" i="1" s="1"/>
  <c r="C1022" i="1"/>
  <c r="H1021" i="1"/>
  <c r="D1021" i="1"/>
  <c r="C1021" i="1"/>
  <c r="G1021" i="1" s="1"/>
  <c r="D1020" i="1"/>
  <c r="H1020" i="1" s="1"/>
  <c r="C1020" i="1"/>
  <c r="H1019" i="1"/>
  <c r="D1019" i="1"/>
  <c r="C1019" i="1"/>
  <c r="G1019" i="1" s="1"/>
  <c r="D1018" i="1"/>
  <c r="H1018" i="1" s="1"/>
  <c r="C1018" i="1"/>
  <c r="H1017" i="1"/>
  <c r="D1017" i="1"/>
  <c r="C1017" i="1"/>
  <c r="G1017" i="1" s="1"/>
  <c r="D1016" i="1"/>
  <c r="H1016" i="1" s="1"/>
  <c r="C1016" i="1"/>
  <c r="H1015" i="1"/>
  <c r="D1015" i="1"/>
  <c r="C1015" i="1"/>
  <c r="G1015" i="1" s="1"/>
  <c r="D1014" i="1"/>
  <c r="H1014" i="1" s="1"/>
  <c r="C1014" i="1"/>
  <c r="C1013" i="1"/>
  <c r="D1012" i="1"/>
  <c r="H1012" i="1" s="1"/>
  <c r="C1012" i="1"/>
  <c r="H1011" i="1"/>
  <c r="D1011" i="1"/>
  <c r="C1011" i="1"/>
  <c r="G1011" i="1" s="1"/>
  <c r="D1010" i="1"/>
  <c r="H1010" i="1" s="1"/>
  <c r="C1010" i="1"/>
  <c r="H1009" i="1"/>
  <c r="D1009" i="1"/>
  <c r="C1009" i="1"/>
  <c r="G1009" i="1" s="1"/>
  <c r="D1008" i="1"/>
  <c r="H1008" i="1" s="1"/>
  <c r="C1008" i="1"/>
  <c r="H1007" i="1"/>
  <c r="D1007" i="1"/>
  <c r="C1007" i="1"/>
  <c r="G1007" i="1" s="1"/>
  <c r="D1006" i="1"/>
  <c r="H1006" i="1" s="1"/>
  <c r="C1006" i="1"/>
  <c r="H1005" i="1"/>
  <c r="D1005" i="1"/>
  <c r="C1005" i="1"/>
  <c r="G1005" i="1" s="1"/>
  <c r="D1004" i="1"/>
  <c r="H1004" i="1" s="1"/>
  <c r="C1004" i="1"/>
  <c r="H1003" i="1"/>
  <c r="D1003" i="1"/>
  <c r="C1003" i="1"/>
  <c r="G1003" i="1" s="1"/>
  <c r="D1002" i="1"/>
  <c r="H1002" i="1" s="1"/>
  <c r="C1002" i="1"/>
  <c r="H1001" i="1"/>
  <c r="D1001" i="1"/>
  <c r="C1001" i="1"/>
  <c r="G1001" i="1" s="1"/>
  <c r="D1000" i="1"/>
  <c r="H1000" i="1" s="1"/>
  <c r="C1000" i="1"/>
  <c r="H999" i="1"/>
  <c r="D999" i="1"/>
  <c r="C999" i="1"/>
  <c r="G999" i="1" s="1"/>
  <c r="D998" i="1"/>
  <c r="H998" i="1" s="1"/>
  <c r="C998" i="1"/>
  <c r="C997" i="1"/>
  <c r="D996" i="1"/>
  <c r="H996" i="1" s="1"/>
  <c r="C996" i="1"/>
  <c r="H995" i="1"/>
  <c r="D995" i="1"/>
  <c r="C995" i="1"/>
  <c r="G995" i="1" s="1"/>
  <c r="D994" i="1"/>
  <c r="H994" i="1" s="1"/>
  <c r="C994" i="1"/>
  <c r="D993" i="1"/>
  <c r="H993" i="1" s="1"/>
  <c r="C993" i="1"/>
  <c r="D992" i="1"/>
  <c r="H992" i="1" s="1"/>
  <c r="C992" i="1"/>
  <c r="D991" i="1"/>
  <c r="H991" i="1" s="1"/>
  <c r="C991" i="1"/>
  <c r="D989" i="1"/>
  <c r="H989" i="1" s="1"/>
  <c r="C989" i="1"/>
  <c r="H988" i="1"/>
  <c r="D988" i="1"/>
  <c r="C988" i="1"/>
  <c r="G988" i="1" s="1"/>
  <c r="D987" i="1"/>
  <c r="H987" i="1" s="1"/>
  <c r="C987" i="1"/>
  <c r="C986" i="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H878" i="1"/>
  <c r="D878" i="1"/>
  <c r="C878" i="1"/>
  <c r="G878" i="1" s="1"/>
  <c r="D877" i="1"/>
  <c r="H877" i="1" s="1"/>
  <c r="C877" i="1"/>
  <c r="H876" i="1"/>
  <c r="D876" i="1"/>
  <c r="C876" i="1"/>
  <c r="G876" i="1" s="1"/>
  <c r="D875" i="1"/>
  <c r="H875" i="1" s="1"/>
  <c r="C875" i="1"/>
  <c r="H874" i="1"/>
  <c r="D874" i="1"/>
  <c r="C874" i="1"/>
  <c r="G874" i="1" s="1"/>
  <c r="D873" i="1"/>
  <c r="H873" i="1" s="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H865" i="1" s="1"/>
  <c r="C865" i="1"/>
  <c r="H864" i="1"/>
  <c r="D864" i="1"/>
  <c r="C864" i="1"/>
  <c r="G864" i="1" s="1"/>
  <c r="D863" i="1"/>
  <c r="H863" i="1" s="1"/>
  <c r="C863" i="1"/>
  <c r="H862" i="1"/>
  <c r="D862" i="1"/>
  <c r="C862" i="1"/>
  <c r="G862" i="1" s="1"/>
  <c r="D861" i="1"/>
  <c r="H861" i="1" s="1"/>
  <c r="C861" i="1"/>
  <c r="H860" i="1"/>
  <c r="D860" i="1"/>
  <c r="C860" i="1"/>
  <c r="G860" i="1" s="1"/>
  <c r="D859" i="1"/>
  <c r="H859" i="1" s="1"/>
  <c r="C859" i="1"/>
  <c r="H858" i="1"/>
  <c r="D858" i="1"/>
  <c r="C858" i="1"/>
  <c r="G858" i="1" s="1"/>
  <c r="D857" i="1"/>
  <c r="H857" i="1" s="1"/>
  <c r="C857" i="1"/>
  <c r="H856" i="1"/>
  <c r="D856" i="1"/>
  <c r="C856" i="1"/>
  <c r="G856" i="1" s="1"/>
  <c r="D855" i="1"/>
  <c r="H855" i="1" s="1"/>
  <c r="C855" i="1"/>
  <c r="H854" i="1"/>
  <c r="D854" i="1"/>
  <c r="C854" i="1"/>
  <c r="G854" i="1" s="1"/>
  <c r="D853" i="1"/>
  <c r="H853" i="1" s="1"/>
  <c r="C853" i="1"/>
  <c r="H852" i="1"/>
  <c r="D852" i="1"/>
  <c r="C852" i="1"/>
  <c r="G852" i="1" s="1"/>
  <c r="D851" i="1"/>
  <c r="H851" i="1" s="1"/>
  <c r="C851" i="1"/>
  <c r="H850" i="1"/>
  <c r="D850" i="1"/>
  <c r="C850" i="1"/>
  <c r="G850" i="1" s="1"/>
  <c r="D849" i="1"/>
  <c r="H849" i="1" s="1"/>
  <c r="C849" i="1"/>
  <c r="H848" i="1"/>
  <c r="D848" i="1"/>
  <c r="C848" i="1"/>
  <c r="G848" i="1" s="1"/>
  <c r="D847" i="1"/>
  <c r="C847" i="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D648" i="1"/>
  <c r="H648" i="1" s="1"/>
  <c r="C648" i="1"/>
  <c r="G648" i="1" s="1"/>
  <c r="D647" i="1"/>
  <c r="H647" i="1" s="1"/>
  <c r="C647" i="1"/>
  <c r="G647" i="1" s="1"/>
  <c r="D646" i="1"/>
  <c r="H646" i="1" s="1"/>
  <c r="C646" i="1"/>
  <c r="G646" i="1" s="1"/>
  <c r="D645" i="1"/>
  <c r="H645" i="1" s="1"/>
  <c r="C645" i="1"/>
  <c r="G645" i="1" s="1"/>
  <c r="D644" i="1"/>
  <c r="H644" i="1" s="1"/>
  <c r="C644" i="1"/>
  <c r="G644" i="1" s="1"/>
  <c r="D643" i="1"/>
  <c r="H643" i="1" s="1"/>
  <c r="C643" i="1"/>
  <c r="G643" i="1" s="1"/>
  <c r="D642" i="1"/>
  <c r="H642" i="1" s="1"/>
  <c r="C642" i="1"/>
  <c r="G642" i="1" s="1"/>
  <c r="D641" i="1"/>
  <c r="H641" i="1" s="1"/>
  <c r="C641" i="1"/>
  <c r="C638" i="1"/>
  <c r="C637" i="1"/>
  <c r="D632" i="1"/>
  <c r="H632" i="1" s="1"/>
  <c r="C632" i="1"/>
  <c r="D631" i="1"/>
  <c r="H631" i="1" s="1"/>
  <c r="C631" i="1"/>
  <c r="D630" i="1"/>
  <c r="H630" i="1" s="1"/>
  <c r="C630" i="1"/>
  <c r="G630" i="1" s="1"/>
  <c r="D629" i="1"/>
  <c r="H629" i="1" s="1"/>
  <c r="C629" i="1"/>
  <c r="G629" i="1" s="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H564" i="1"/>
  <c r="D564" i="1"/>
  <c r="C564" i="1"/>
  <c r="G564" i="1" s="1"/>
  <c r="D563" i="1"/>
  <c r="H563" i="1" s="1"/>
  <c r="C563" i="1"/>
  <c r="H562" i="1"/>
  <c r="D562" i="1"/>
  <c r="C562" i="1"/>
  <c r="G562" i="1" s="1"/>
  <c r="D561" i="1"/>
  <c r="H561" i="1" s="1"/>
  <c r="C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3" i="1"/>
  <c r="H523" i="1" s="1"/>
  <c r="C523" i="1"/>
  <c r="H522" i="1"/>
  <c r="D522" i="1"/>
  <c r="C522" i="1"/>
  <c r="G522" i="1" s="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H509" i="1" s="1"/>
  <c r="C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H478" i="1"/>
  <c r="D478" i="1"/>
  <c r="C478" i="1"/>
  <c r="G478" i="1" s="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H466" i="1"/>
  <c r="D466" i="1"/>
  <c r="C466" i="1"/>
  <c r="G466" i="1" s="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H453" i="1" s="1"/>
  <c r="C453" i="1"/>
  <c r="H452" i="1"/>
  <c r="D452" i="1"/>
  <c r="C452" i="1"/>
  <c r="G452" i="1" s="1"/>
  <c r="D451" i="1"/>
  <c r="H451" i="1" s="1"/>
  <c r="C451" i="1"/>
  <c r="H450" i="1"/>
  <c r="D450" i="1"/>
  <c r="C450" i="1"/>
  <c r="G450" i="1" s="1"/>
  <c r="D449" i="1"/>
  <c r="H449" i="1" s="1"/>
  <c r="C449" i="1"/>
  <c r="H448" i="1"/>
  <c r="D448" i="1"/>
  <c r="C448" i="1"/>
  <c r="G448" i="1" s="1"/>
  <c r="D447" i="1"/>
  <c r="H447" i="1" s="1"/>
  <c r="C447" i="1"/>
  <c r="H446" i="1"/>
  <c r="D446" i="1"/>
  <c r="C446" i="1"/>
  <c r="G446" i="1" s="1"/>
  <c r="D445" i="1"/>
  <c r="H445" i="1" s="1"/>
  <c r="C445" i="1"/>
  <c r="H444" i="1"/>
  <c r="D444" i="1"/>
  <c r="C444" i="1"/>
  <c r="G444" i="1" s="1"/>
  <c r="D443" i="1"/>
  <c r="H443" i="1" s="1"/>
  <c r="C443" i="1"/>
  <c r="H442" i="1"/>
  <c r="D442" i="1"/>
  <c r="C442" i="1"/>
  <c r="G442" i="1" s="1"/>
  <c r="D441" i="1"/>
  <c r="H441" i="1" s="1"/>
  <c r="C441" i="1"/>
  <c r="H440" i="1"/>
  <c r="D440" i="1"/>
  <c r="C440" i="1"/>
  <c r="G440" i="1" s="1"/>
  <c r="D439" i="1"/>
  <c r="H439" i="1" s="1"/>
  <c r="C439" i="1"/>
  <c r="H438" i="1"/>
  <c r="D438" i="1"/>
  <c r="C438" i="1"/>
  <c r="G438" i="1" s="1"/>
  <c r="D437" i="1"/>
  <c r="H437" i="1" s="1"/>
  <c r="C437" i="1"/>
  <c r="H436" i="1"/>
  <c r="D436" i="1"/>
  <c r="C436" i="1"/>
  <c r="G436" i="1" s="1"/>
  <c r="D435" i="1"/>
  <c r="H435" i="1" s="1"/>
  <c r="C435" i="1"/>
  <c r="H434" i="1"/>
  <c r="D434" i="1"/>
  <c r="C434" i="1"/>
  <c r="G434" i="1" s="1"/>
  <c r="D433" i="1"/>
  <c r="H433" i="1" s="1"/>
  <c r="C433" i="1"/>
  <c r="H432" i="1"/>
  <c r="D432" i="1"/>
  <c r="C432" i="1"/>
  <c r="G432" i="1" s="1"/>
  <c r="D431" i="1"/>
  <c r="H431" i="1" s="1"/>
  <c r="C431" i="1"/>
  <c r="H430" i="1"/>
  <c r="D430" i="1"/>
  <c r="C430" i="1"/>
  <c r="G430" i="1" s="1"/>
  <c r="D429" i="1"/>
  <c r="H429" i="1" s="1"/>
  <c r="C429" i="1"/>
  <c r="H428" i="1"/>
  <c r="D428" i="1"/>
  <c r="C428" i="1"/>
  <c r="G428" i="1" s="1"/>
  <c r="D427" i="1"/>
  <c r="H427" i="1" s="1"/>
  <c r="C427" i="1"/>
  <c r="H426" i="1"/>
  <c r="D426" i="1"/>
  <c r="C426" i="1"/>
  <c r="G426" i="1" s="1"/>
  <c r="D425" i="1"/>
  <c r="H425" i="1" s="1"/>
  <c r="C425" i="1"/>
  <c r="H424" i="1"/>
  <c r="D424" i="1"/>
  <c r="C424" i="1"/>
  <c r="G424" i="1" s="1"/>
  <c r="D423" i="1"/>
  <c r="H423" i="1" s="1"/>
  <c r="C423" i="1"/>
  <c r="H422" i="1"/>
  <c r="D422" i="1"/>
  <c r="C422" i="1"/>
  <c r="G422" i="1" s="1"/>
  <c r="D421" i="1"/>
  <c r="H421" i="1" s="1"/>
  <c r="C421" i="1"/>
  <c r="H420" i="1"/>
  <c r="D420" i="1"/>
  <c r="C420" i="1"/>
  <c r="G420" i="1" s="1"/>
  <c r="D419" i="1"/>
  <c r="H419" i="1" s="1"/>
  <c r="C419" i="1"/>
  <c r="H418" i="1"/>
  <c r="D418" i="1"/>
  <c r="C418" i="1"/>
  <c r="G418" i="1" s="1"/>
  <c r="D417" i="1"/>
  <c r="H417" i="1" s="1"/>
  <c r="C417" i="1"/>
  <c r="H416" i="1"/>
  <c r="D416" i="1"/>
  <c r="C416" i="1"/>
  <c r="G416" i="1" s="1"/>
  <c r="D415" i="1"/>
  <c r="H415" i="1" s="1"/>
  <c r="C415" i="1"/>
  <c r="H414" i="1"/>
  <c r="D414" i="1"/>
  <c r="C414" i="1"/>
  <c r="G414" i="1" s="1"/>
  <c r="D413" i="1"/>
  <c r="H413" i="1" s="1"/>
  <c r="C413" i="1"/>
  <c r="D412" i="1"/>
  <c r="H412" i="1" s="1"/>
  <c r="C412" i="1"/>
  <c r="D411" i="1"/>
  <c r="H411" i="1" s="1"/>
  <c r="C411" i="1"/>
  <c r="H406" i="1"/>
  <c r="D406" i="1"/>
  <c r="C406" i="1"/>
  <c r="G406" i="1" s="1"/>
  <c r="D405" i="1"/>
  <c r="H405" i="1" s="1"/>
  <c r="C405" i="1"/>
  <c r="D404" i="1"/>
  <c r="H404" i="1" s="1"/>
  <c r="C404" i="1"/>
  <c r="D401" i="1"/>
  <c r="H401" i="1" s="1"/>
  <c r="C401" i="1"/>
  <c r="H400" i="1"/>
  <c r="D400" i="1"/>
  <c r="C400" i="1"/>
  <c r="G400" i="1" s="1"/>
  <c r="D399" i="1"/>
  <c r="H399" i="1" s="1"/>
  <c r="C399" i="1"/>
  <c r="H398" i="1"/>
  <c r="D398" i="1"/>
  <c r="C398" i="1"/>
  <c r="G398" i="1" s="1"/>
  <c r="D397" i="1"/>
  <c r="H397" i="1" s="1"/>
  <c r="C397" i="1"/>
  <c r="H396" i="1"/>
  <c r="D396" i="1"/>
  <c r="C396" i="1"/>
  <c r="G396" i="1" s="1"/>
  <c r="D395" i="1"/>
  <c r="H395" i="1" s="1"/>
  <c r="C395" i="1"/>
  <c r="H394" i="1"/>
  <c r="D394" i="1"/>
  <c r="C394" i="1"/>
  <c r="G394" i="1" s="1"/>
  <c r="D393" i="1"/>
  <c r="H393" i="1" s="1"/>
  <c r="C393" i="1"/>
  <c r="H392" i="1"/>
  <c r="D392" i="1"/>
  <c r="C392" i="1"/>
  <c r="G392" i="1" s="1"/>
  <c r="D391" i="1"/>
  <c r="H391" i="1" s="1"/>
  <c r="C391" i="1"/>
  <c r="H390" i="1"/>
  <c r="D390" i="1"/>
  <c r="C390" i="1"/>
  <c r="G390" i="1" s="1"/>
  <c r="D389" i="1"/>
  <c r="H389" i="1" s="1"/>
  <c r="C389" i="1"/>
  <c r="H388" i="1"/>
  <c r="D388" i="1"/>
  <c r="C388" i="1"/>
  <c r="G388" i="1" s="1"/>
  <c r="D387" i="1"/>
  <c r="H387" i="1" s="1"/>
  <c r="C387" i="1"/>
  <c r="H386" i="1"/>
  <c r="D386" i="1"/>
  <c r="C386" i="1"/>
  <c r="G386" i="1" s="1"/>
  <c r="D385" i="1"/>
  <c r="H385" i="1" s="1"/>
  <c r="C385" i="1"/>
  <c r="H384" i="1"/>
  <c r="D384" i="1"/>
  <c r="C384" i="1"/>
  <c r="G384" i="1" s="1"/>
  <c r="D383" i="1"/>
  <c r="H383" i="1" s="1"/>
  <c r="C383" i="1"/>
  <c r="H382" i="1"/>
  <c r="D382" i="1"/>
  <c r="C382" i="1"/>
  <c r="G382" i="1" s="1"/>
  <c r="D381" i="1"/>
  <c r="H381" i="1" s="1"/>
  <c r="C381" i="1"/>
  <c r="H380" i="1"/>
  <c r="D380" i="1"/>
  <c r="C380" i="1"/>
  <c r="G380" i="1" s="1"/>
  <c r="D379" i="1"/>
  <c r="H379" i="1" s="1"/>
  <c r="C379" i="1"/>
  <c r="D378" i="1"/>
  <c r="H378" i="1" s="1"/>
  <c r="C378" i="1"/>
  <c r="D377" i="1"/>
  <c r="H377" i="1" s="1"/>
  <c r="C377" i="1"/>
  <c r="H376" i="1"/>
  <c r="D376" i="1"/>
  <c r="C376" i="1"/>
  <c r="G376" i="1" s="1"/>
  <c r="D375" i="1"/>
  <c r="H375" i="1" s="1"/>
  <c r="C375" i="1"/>
  <c r="H374" i="1"/>
  <c r="D374" i="1"/>
  <c r="C374" i="1"/>
  <c r="G374" i="1" s="1"/>
  <c r="D373" i="1"/>
  <c r="H373" i="1" s="1"/>
  <c r="C373" i="1"/>
  <c r="H372" i="1"/>
  <c r="D372" i="1"/>
  <c r="C372" i="1"/>
  <c r="G372" i="1" s="1"/>
  <c r="D371" i="1"/>
  <c r="H371" i="1" s="1"/>
  <c r="C371" i="1"/>
  <c r="H370" i="1"/>
  <c r="D370" i="1"/>
  <c r="C370" i="1"/>
  <c r="G370" i="1" s="1"/>
  <c r="D369" i="1"/>
  <c r="H369" i="1" s="1"/>
  <c r="C369" i="1"/>
  <c r="H368" i="1"/>
  <c r="D368" i="1"/>
  <c r="C368" i="1"/>
  <c r="G368" i="1" s="1"/>
  <c r="D367" i="1"/>
  <c r="H367" i="1" s="1"/>
  <c r="C367" i="1"/>
  <c r="H366" i="1"/>
  <c r="D366" i="1"/>
  <c r="C366" i="1"/>
  <c r="G366" i="1" s="1"/>
  <c r="D365" i="1"/>
  <c r="H365" i="1" s="1"/>
  <c r="C365" i="1"/>
  <c r="D364" i="1"/>
  <c r="H364" i="1" s="1"/>
  <c r="C364" i="1"/>
  <c r="D363" i="1"/>
  <c r="H363" i="1" s="1"/>
  <c r="C363" i="1"/>
  <c r="H362" i="1"/>
  <c r="D362" i="1"/>
  <c r="C362" i="1"/>
  <c r="G362" i="1" s="1"/>
  <c r="D361" i="1"/>
  <c r="H361" i="1" s="1"/>
  <c r="C361" i="1"/>
  <c r="H360" i="1"/>
  <c r="D360" i="1"/>
  <c r="C360" i="1"/>
  <c r="G360" i="1" s="1"/>
  <c r="D359" i="1"/>
  <c r="H359" i="1" s="1"/>
  <c r="C359" i="1"/>
  <c r="D358" i="1"/>
  <c r="H357" i="1"/>
  <c r="D357" i="1"/>
  <c r="C357" i="1"/>
  <c r="G357" i="1" s="1"/>
  <c r="D356" i="1"/>
  <c r="H356" i="1" s="1"/>
  <c r="C356" i="1"/>
  <c r="H355" i="1"/>
  <c r="D355" i="1"/>
  <c r="C355" i="1"/>
  <c r="G355" i="1" s="1"/>
  <c r="D354" i="1"/>
  <c r="H354" i="1" s="1"/>
  <c r="C354" i="1"/>
  <c r="H353" i="1"/>
  <c r="D353" i="1"/>
  <c r="C353" i="1"/>
  <c r="G353" i="1" s="1"/>
  <c r="D352" i="1"/>
  <c r="H352" i="1" s="1"/>
  <c r="C352" i="1"/>
  <c r="H351" i="1"/>
  <c r="D351" i="1"/>
  <c r="C351" i="1"/>
  <c r="G351" i="1" s="1"/>
  <c r="D350" i="1"/>
  <c r="H350" i="1" s="1"/>
  <c r="C350" i="1"/>
  <c r="H349" i="1"/>
  <c r="D349" i="1"/>
  <c r="C349" i="1"/>
  <c r="G349" i="1" s="1"/>
  <c r="D348" i="1"/>
  <c r="H348" i="1" s="1"/>
  <c r="C348" i="1"/>
  <c r="H347" i="1"/>
  <c r="D347" i="1"/>
  <c r="C347" i="1"/>
  <c r="G347" i="1" s="1"/>
  <c r="D346" i="1"/>
  <c r="D345" i="1"/>
  <c r="D344" i="1"/>
  <c r="H344" i="1" s="1"/>
  <c r="C344" i="1"/>
  <c r="H343" i="1"/>
  <c r="D343" i="1"/>
  <c r="C343" i="1"/>
  <c r="G343" i="1" s="1"/>
  <c r="D342" i="1"/>
  <c r="H342" i="1" s="1"/>
  <c r="C342" i="1"/>
  <c r="H341" i="1"/>
  <c r="D341" i="1"/>
  <c r="C341" i="1"/>
  <c r="G341" i="1" s="1"/>
  <c r="D340" i="1"/>
  <c r="H340" i="1" s="1"/>
  <c r="C340" i="1"/>
  <c r="H339" i="1"/>
  <c r="D339" i="1"/>
  <c r="C339" i="1"/>
  <c r="G339" i="1" s="1"/>
  <c r="D338" i="1"/>
  <c r="H338" i="1" s="1"/>
  <c r="C338" i="1"/>
  <c r="H337" i="1"/>
  <c r="D337" i="1"/>
  <c r="C337" i="1"/>
  <c r="G337" i="1" s="1"/>
  <c r="D336" i="1"/>
  <c r="H336" i="1" s="1"/>
  <c r="C336" i="1"/>
  <c r="H335" i="1"/>
  <c r="D335" i="1"/>
  <c r="C335" i="1"/>
  <c r="G335" i="1" s="1"/>
  <c r="D334" i="1"/>
  <c r="H334" i="1" s="1"/>
  <c r="C334" i="1"/>
  <c r="H333" i="1"/>
  <c r="D333" i="1"/>
  <c r="C333" i="1"/>
  <c r="G333" i="1" s="1"/>
  <c r="D332" i="1"/>
  <c r="H332" i="1" s="1"/>
  <c r="C332" i="1"/>
  <c r="H331" i="1"/>
  <c r="D331" i="1"/>
  <c r="C331" i="1"/>
  <c r="G331" i="1" s="1"/>
  <c r="D330" i="1"/>
  <c r="H330" i="1" s="1"/>
  <c r="C330" i="1"/>
  <c r="H329" i="1"/>
  <c r="D329" i="1"/>
  <c r="C329" i="1"/>
  <c r="G329" i="1" s="1"/>
  <c r="D328" i="1"/>
  <c r="H328" i="1" s="1"/>
  <c r="C328" i="1"/>
  <c r="H327" i="1"/>
  <c r="D327" i="1"/>
  <c r="C327" i="1"/>
  <c r="G327" i="1" s="1"/>
  <c r="D326" i="1"/>
  <c r="H326" i="1" s="1"/>
  <c r="C326" i="1"/>
  <c r="H325" i="1"/>
  <c r="D325" i="1"/>
  <c r="C325" i="1"/>
  <c r="G325" i="1" s="1"/>
  <c r="D324" i="1"/>
  <c r="H324" i="1" s="1"/>
  <c r="C324" i="1"/>
  <c r="H323" i="1"/>
  <c r="D323" i="1"/>
  <c r="C323" i="1"/>
  <c r="G323" i="1" s="1"/>
  <c r="D322" i="1"/>
  <c r="H322" i="1" s="1"/>
  <c r="C322" i="1"/>
  <c r="H321" i="1"/>
  <c r="D321" i="1"/>
  <c r="C321" i="1"/>
  <c r="G321" i="1" s="1"/>
  <c r="D320" i="1"/>
  <c r="H320" i="1" s="1"/>
  <c r="C320" i="1"/>
  <c r="H319" i="1"/>
  <c r="D319" i="1"/>
  <c r="C319" i="1"/>
  <c r="G319" i="1" s="1"/>
  <c r="D318" i="1"/>
  <c r="H318" i="1" s="1"/>
  <c r="C318" i="1"/>
  <c r="H317" i="1"/>
  <c r="D317" i="1"/>
  <c r="C317" i="1"/>
  <c r="G317" i="1" s="1"/>
  <c r="D316" i="1"/>
  <c r="H316" i="1" s="1"/>
  <c r="C316" i="1"/>
  <c r="H315" i="1"/>
  <c r="D315" i="1"/>
  <c r="C315" i="1"/>
  <c r="G315" i="1" s="1"/>
  <c r="D314" i="1"/>
  <c r="H314" i="1" s="1"/>
  <c r="C314" i="1"/>
  <c r="H313" i="1"/>
  <c r="D313" i="1"/>
  <c r="C313" i="1"/>
  <c r="G313" i="1" s="1"/>
  <c r="D312" i="1"/>
  <c r="H312" i="1" s="1"/>
  <c r="C312" i="1"/>
  <c r="H311" i="1"/>
  <c r="D311" i="1"/>
  <c r="C311" i="1"/>
  <c r="G311" i="1" s="1"/>
  <c r="D310" i="1"/>
  <c r="H310" i="1" s="1"/>
  <c r="C310" i="1"/>
  <c r="H309" i="1"/>
  <c r="D309" i="1"/>
  <c r="C309" i="1"/>
  <c r="G309" i="1" s="1"/>
  <c r="D308" i="1"/>
  <c r="H308" i="1" s="1"/>
  <c r="C308" i="1"/>
  <c r="H307" i="1"/>
  <c r="D307" i="1"/>
  <c r="C307" i="1"/>
  <c r="G307" i="1" s="1"/>
  <c r="D306" i="1"/>
  <c r="H306" i="1" s="1"/>
  <c r="C306" i="1"/>
  <c r="H305" i="1"/>
  <c r="D305" i="1"/>
  <c r="C305" i="1"/>
  <c r="G305" i="1" s="1"/>
  <c r="D304" i="1"/>
  <c r="H304" i="1" s="1"/>
  <c r="C304" i="1"/>
  <c r="H303" i="1"/>
  <c r="D303" i="1"/>
  <c r="C303" i="1"/>
  <c r="G303" i="1" s="1"/>
  <c r="D302" i="1"/>
  <c r="H302" i="1" s="1"/>
  <c r="C302" i="1"/>
  <c r="H301" i="1"/>
  <c r="D301" i="1"/>
  <c r="C301" i="1"/>
  <c r="G301" i="1" s="1"/>
  <c r="D300" i="1"/>
  <c r="H300" i="1" s="1"/>
  <c r="C300" i="1"/>
  <c r="H299" i="1"/>
  <c r="D299" i="1"/>
  <c r="C299" i="1"/>
  <c r="G299" i="1" s="1"/>
  <c r="D298" i="1"/>
  <c r="H298" i="1" s="1"/>
  <c r="C298" i="1"/>
  <c r="H297" i="1"/>
  <c r="D297" i="1"/>
  <c r="C297" i="1"/>
  <c r="G297" i="1" s="1"/>
  <c r="D296" i="1"/>
  <c r="H296" i="1" s="1"/>
  <c r="C296" i="1"/>
  <c r="H295" i="1"/>
  <c r="D295" i="1"/>
  <c r="C295" i="1"/>
  <c r="G295" i="1" s="1"/>
  <c r="D294" i="1"/>
  <c r="D293" i="1"/>
  <c r="D292" i="1"/>
  <c r="H292" i="1" s="1"/>
  <c r="C292" i="1"/>
  <c r="H291" i="1"/>
  <c r="D291" i="1"/>
  <c r="C291" i="1"/>
  <c r="G291" i="1" s="1"/>
  <c r="D290" i="1"/>
  <c r="H290" i="1" s="1"/>
  <c r="C290" i="1"/>
  <c r="H289" i="1"/>
  <c r="D289" i="1"/>
  <c r="C289" i="1"/>
  <c r="G289" i="1" s="1"/>
  <c r="D288" i="1"/>
  <c r="H288" i="1" s="1"/>
  <c r="C288" i="1"/>
  <c r="H284" i="1"/>
  <c r="D284" i="1"/>
  <c r="C284" i="1"/>
  <c r="G284" i="1" s="1"/>
  <c r="D283" i="1"/>
  <c r="H283" i="1" s="1"/>
  <c r="C283" i="1"/>
  <c r="H282" i="1"/>
  <c r="D282" i="1"/>
  <c r="C282" i="1"/>
  <c r="G282" i="1" s="1"/>
  <c r="D281" i="1"/>
  <c r="H281" i="1" s="1"/>
  <c r="C281" i="1"/>
  <c r="H280" i="1"/>
  <c r="D280" i="1"/>
  <c r="C280" i="1"/>
  <c r="G280" i="1" s="1"/>
  <c r="D279" i="1"/>
  <c r="H279" i="1" s="1"/>
  <c r="C279" i="1"/>
  <c r="H278" i="1"/>
  <c r="D278" i="1"/>
  <c r="C278" i="1"/>
  <c r="G278" i="1" s="1"/>
  <c r="D277" i="1"/>
  <c r="H277" i="1" s="1"/>
  <c r="C277" i="1"/>
  <c r="H276" i="1"/>
  <c r="D276" i="1"/>
  <c r="C276" i="1"/>
  <c r="G276" i="1" s="1"/>
  <c r="D275" i="1"/>
  <c r="H275" i="1" s="1"/>
  <c r="C275" i="1"/>
  <c r="H274" i="1"/>
  <c r="D274" i="1"/>
  <c r="C274" i="1"/>
  <c r="G274" i="1" s="1"/>
  <c r="D273" i="1"/>
  <c r="H273" i="1" s="1"/>
  <c r="C273" i="1"/>
  <c r="H272" i="1"/>
  <c r="D272" i="1"/>
  <c r="C272" i="1"/>
  <c r="G272" i="1" s="1"/>
  <c r="D271" i="1"/>
  <c r="H271" i="1" s="1"/>
  <c r="C271" i="1"/>
  <c r="H270" i="1"/>
  <c r="D270" i="1"/>
  <c r="C270" i="1"/>
  <c r="G270" i="1" s="1"/>
  <c r="D269" i="1"/>
  <c r="H269" i="1" s="1"/>
  <c r="C269" i="1"/>
  <c r="H268" i="1"/>
  <c r="D268" i="1"/>
  <c r="C268" i="1"/>
  <c r="G268" i="1" s="1"/>
  <c r="D267" i="1"/>
  <c r="H267" i="1" s="1"/>
  <c r="C267" i="1"/>
  <c r="H266" i="1"/>
  <c r="D266" i="1"/>
  <c r="C266" i="1"/>
  <c r="G266" i="1" s="1"/>
  <c r="D265" i="1"/>
  <c r="H265" i="1" s="1"/>
  <c r="C265" i="1"/>
  <c r="H264" i="1"/>
  <c r="D264" i="1"/>
  <c r="C264" i="1"/>
  <c r="G264" i="1" s="1"/>
  <c r="D263" i="1"/>
  <c r="H263" i="1" s="1"/>
  <c r="C263" i="1"/>
  <c r="D262" i="1"/>
  <c r="H262" i="1" s="1"/>
  <c r="C262" i="1"/>
  <c r="D261" i="1"/>
  <c r="H261" i="1" s="1"/>
  <c r="C261" i="1"/>
  <c r="C260" i="1"/>
  <c r="C259" i="1"/>
  <c r="H258" i="1"/>
  <c r="D258" i="1"/>
  <c r="C258" i="1"/>
  <c r="G258" i="1" s="1"/>
  <c r="D257" i="1"/>
  <c r="H257" i="1" s="1"/>
  <c r="C257" i="1"/>
  <c r="H256" i="1"/>
  <c r="D256" i="1"/>
  <c r="C256" i="1"/>
  <c r="G256" i="1" s="1"/>
  <c r="C255" i="1"/>
  <c r="H254" i="1"/>
  <c r="D254" i="1"/>
  <c r="C254" i="1"/>
  <c r="G254" i="1" s="1"/>
  <c r="D253" i="1"/>
  <c r="H253" i="1" s="1"/>
  <c r="C253" i="1"/>
  <c r="H252" i="1"/>
  <c r="D252" i="1"/>
  <c r="C252" i="1"/>
  <c r="G252" i="1" s="1"/>
  <c r="D251" i="1"/>
  <c r="H251" i="1" s="1"/>
  <c r="C251" i="1"/>
  <c r="H250" i="1"/>
  <c r="D250" i="1"/>
  <c r="C250" i="1"/>
  <c r="G250" i="1" s="1"/>
  <c r="D249" i="1"/>
  <c r="H249" i="1" s="1"/>
  <c r="C249" i="1"/>
  <c r="C248" i="1"/>
  <c r="D247" i="1"/>
  <c r="H247" i="1" s="1"/>
  <c r="C247" i="1"/>
  <c r="H246" i="1"/>
  <c r="D246" i="1"/>
  <c r="C246" i="1"/>
  <c r="G246" i="1" s="1"/>
  <c r="D245" i="1"/>
  <c r="H245" i="1" s="1"/>
  <c r="C245" i="1"/>
  <c r="H244" i="1"/>
  <c r="D244" i="1"/>
  <c r="C244" i="1"/>
  <c r="G244" i="1" s="1"/>
  <c r="D243" i="1"/>
  <c r="H243" i="1" s="1"/>
  <c r="C243" i="1"/>
  <c r="H242" i="1"/>
  <c r="D242" i="1"/>
  <c r="C242" i="1"/>
  <c r="G242" i="1" s="1"/>
  <c r="D241" i="1"/>
  <c r="H241" i="1" s="1"/>
  <c r="C241" i="1"/>
  <c r="H240" i="1"/>
  <c r="D240" i="1"/>
  <c r="C240" i="1"/>
  <c r="G240" i="1" s="1"/>
  <c r="D239" i="1"/>
  <c r="H239" i="1" s="1"/>
  <c r="C239" i="1"/>
  <c r="H238" i="1"/>
  <c r="D238" i="1"/>
  <c r="C238" i="1"/>
  <c r="G238" i="1" s="1"/>
  <c r="D237" i="1"/>
  <c r="H237" i="1" s="1"/>
  <c r="C237" i="1"/>
  <c r="H236" i="1"/>
  <c r="D236" i="1"/>
  <c r="C236" i="1"/>
  <c r="G236" i="1" s="1"/>
  <c r="D235" i="1"/>
  <c r="H235" i="1" s="1"/>
  <c r="C235" i="1"/>
  <c r="H234" i="1"/>
  <c r="D234" i="1"/>
  <c r="C234" i="1"/>
  <c r="G234" i="1" s="1"/>
  <c r="D233" i="1"/>
  <c r="H233" i="1" s="1"/>
  <c r="C233" i="1"/>
  <c r="H232" i="1"/>
  <c r="D232" i="1"/>
  <c r="C232" i="1"/>
  <c r="G232" i="1" s="1"/>
  <c r="D231" i="1"/>
  <c r="H231" i="1" s="1"/>
  <c r="C231" i="1"/>
  <c r="H230" i="1"/>
  <c r="D230" i="1"/>
  <c r="C230" i="1"/>
  <c r="G230" i="1" s="1"/>
  <c r="D229" i="1"/>
  <c r="H229" i="1" s="1"/>
  <c r="C229" i="1"/>
  <c r="H228" i="1"/>
  <c r="D228" i="1"/>
  <c r="C228" i="1"/>
  <c r="G228" i="1" s="1"/>
  <c r="D227" i="1"/>
  <c r="H227" i="1" s="1"/>
  <c r="C227" i="1"/>
  <c r="H226" i="1"/>
  <c r="D226" i="1"/>
  <c r="C226" i="1"/>
  <c r="G226" i="1" s="1"/>
  <c r="D225" i="1"/>
  <c r="H225" i="1" s="1"/>
  <c r="C225" i="1"/>
  <c r="H224" i="1"/>
  <c r="D224" i="1"/>
  <c r="C224" i="1"/>
  <c r="G224" i="1" s="1"/>
  <c r="D223" i="1"/>
  <c r="H223" i="1" s="1"/>
  <c r="C223" i="1"/>
  <c r="H222" i="1"/>
  <c r="D222" i="1"/>
  <c r="C222" i="1"/>
  <c r="G222" i="1" s="1"/>
  <c r="D221" i="1"/>
  <c r="H221" i="1" s="1"/>
  <c r="C221" i="1"/>
  <c r="H220" i="1"/>
  <c r="D220" i="1"/>
  <c r="C220" i="1"/>
  <c r="G220" i="1" s="1"/>
  <c r="D219" i="1"/>
  <c r="H219" i="1" s="1"/>
  <c r="C219" i="1"/>
  <c r="H218" i="1"/>
  <c r="D218" i="1"/>
  <c r="C218" i="1"/>
  <c r="G218" i="1" s="1"/>
  <c r="D217" i="1"/>
  <c r="H217" i="1" s="1"/>
  <c r="C217" i="1"/>
  <c r="H216" i="1"/>
  <c r="D216" i="1"/>
  <c r="C216" i="1"/>
  <c r="G216" i="1" s="1"/>
  <c r="D215" i="1"/>
  <c r="H215" i="1" s="1"/>
  <c r="C215" i="1"/>
  <c r="H214" i="1"/>
  <c r="D214" i="1"/>
  <c r="C214" i="1"/>
  <c r="G214" i="1" s="1"/>
  <c r="D213" i="1"/>
  <c r="H213" i="1" s="1"/>
  <c r="C213" i="1"/>
  <c r="H212" i="1"/>
  <c r="D212" i="1"/>
  <c r="C212" i="1"/>
  <c r="G212" i="1" s="1"/>
  <c r="D211" i="1"/>
  <c r="H211" i="1" s="1"/>
  <c r="C211" i="1"/>
  <c r="H210" i="1"/>
  <c r="D210" i="1"/>
  <c r="C210" i="1"/>
  <c r="G210" i="1" s="1"/>
  <c r="D209" i="1"/>
  <c r="H209" i="1" s="1"/>
  <c r="C209" i="1"/>
  <c r="H208" i="1"/>
  <c r="D208" i="1"/>
  <c r="C208" i="1"/>
  <c r="G208" i="1" s="1"/>
  <c r="D207" i="1"/>
  <c r="H207" i="1" s="1"/>
  <c r="C207" i="1"/>
  <c r="H206" i="1"/>
  <c r="D206" i="1"/>
  <c r="C206" i="1"/>
  <c r="G206" i="1" s="1"/>
  <c r="D205" i="1"/>
  <c r="H205" i="1" s="1"/>
  <c r="C205" i="1"/>
  <c r="H204" i="1"/>
  <c r="D204" i="1"/>
  <c r="C204" i="1"/>
  <c r="G204" i="1" s="1"/>
  <c r="D203" i="1"/>
  <c r="H203" i="1" s="1"/>
  <c r="C203" i="1"/>
  <c r="H202" i="1"/>
  <c r="D202" i="1"/>
  <c r="C202" i="1"/>
  <c r="G202" i="1" s="1"/>
  <c r="D201" i="1"/>
  <c r="H201" i="1" s="1"/>
  <c r="C201" i="1"/>
  <c r="H200" i="1"/>
  <c r="D200" i="1"/>
  <c r="C200" i="1"/>
  <c r="G200" i="1" s="1"/>
  <c r="D199" i="1"/>
  <c r="H199" i="1" s="1"/>
  <c r="C199" i="1"/>
  <c r="H198" i="1"/>
  <c r="D198" i="1"/>
  <c r="C198" i="1"/>
  <c r="G198" i="1" s="1"/>
  <c r="D197" i="1"/>
  <c r="H197" i="1" s="1"/>
  <c r="C197" i="1"/>
  <c r="H196" i="1"/>
  <c r="D196" i="1"/>
  <c r="C196" i="1"/>
  <c r="G196" i="1" s="1"/>
  <c r="D195" i="1"/>
  <c r="H195" i="1" s="1"/>
  <c r="C195" i="1"/>
  <c r="H194" i="1"/>
  <c r="D194" i="1"/>
  <c r="C194" i="1"/>
  <c r="G194" i="1" s="1"/>
  <c r="D193" i="1"/>
  <c r="H193" i="1" s="1"/>
  <c r="C193" i="1"/>
  <c r="H192" i="1"/>
  <c r="D192" i="1"/>
  <c r="C192" i="1"/>
  <c r="G192" i="1" s="1"/>
  <c r="D191" i="1"/>
  <c r="H191" i="1" s="1"/>
  <c r="C191" i="1"/>
  <c r="H190" i="1"/>
  <c r="D190" i="1"/>
  <c r="C190" i="1"/>
  <c r="G190" i="1" s="1"/>
  <c r="D189" i="1"/>
  <c r="H189" i="1" s="1"/>
  <c r="C189" i="1"/>
  <c r="H188" i="1"/>
  <c r="D188" i="1"/>
  <c r="C188" i="1"/>
  <c r="G188" i="1" s="1"/>
  <c r="D187" i="1"/>
  <c r="H187" i="1" s="1"/>
  <c r="C187" i="1"/>
  <c r="H186" i="1"/>
  <c r="D186" i="1"/>
  <c r="C186" i="1"/>
  <c r="G186" i="1" s="1"/>
  <c r="D185" i="1"/>
  <c r="H185" i="1" s="1"/>
  <c r="C185" i="1"/>
  <c r="C184" i="1"/>
  <c r="D183" i="1"/>
  <c r="H183" i="1" s="1"/>
  <c r="C183" i="1"/>
  <c r="D182" i="1"/>
  <c r="H182" i="1" s="1"/>
  <c r="C182" i="1"/>
  <c r="D181" i="1"/>
  <c r="H181" i="1" s="1"/>
  <c r="C181" i="1"/>
  <c r="H180" i="1"/>
  <c r="D180" i="1"/>
  <c r="C180" i="1"/>
  <c r="G180" i="1" s="1"/>
  <c r="D179" i="1"/>
  <c r="H179" i="1" s="1"/>
  <c r="C179" i="1"/>
  <c r="H178" i="1"/>
  <c r="D178" i="1"/>
  <c r="C178" i="1"/>
  <c r="G178" i="1" s="1"/>
  <c r="D177" i="1"/>
  <c r="H177" i="1" s="1"/>
  <c r="C177" i="1"/>
  <c r="H176" i="1"/>
  <c r="D176" i="1"/>
  <c r="C176" i="1"/>
  <c r="G176" i="1" s="1"/>
  <c r="D175" i="1"/>
  <c r="H175" i="1" s="1"/>
  <c r="C175" i="1"/>
  <c r="D174" i="1"/>
  <c r="H174" i="1" s="1"/>
  <c r="C174" i="1"/>
  <c r="C173" i="1"/>
  <c r="H172" i="1"/>
  <c r="D172" i="1"/>
  <c r="C172" i="1"/>
  <c r="G172" i="1" s="1"/>
  <c r="D171" i="1"/>
  <c r="H171" i="1" s="1"/>
  <c r="C171" i="1"/>
  <c r="D170" i="1"/>
  <c r="H170" i="1" s="1"/>
  <c r="C170" i="1"/>
  <c r="D169" i="1"/>
  <c r="H169" i="1" s="1"/>
  <c r="C169" i="1"/>
  <c r="H168" i="1"/>
  <c r="D168" i="1"/>
  <c r="C168" i="1"/>
  <c r="G168" i="1" s="1"/>
  <c r="D167" i="1"/>
  <c r="H167" i="1" s="1"/>
  <c r="C167" i="1"/>
  <c r="D166" i="1"/>
  <c r="H166" i="1" s="1"/>
  <c r="C166" i="1"/>
  <c r="D165" i="1"/>
  <c r="H165" i="1" s="1"/>
  <c r="C165" i="1"/>
  <c r="H164" i="1"/>
  <c r="D164" i="1"/>
  <c r="C164" i="1"/>
  <c r="G164" i="1" s="1"/>
  <c r="D163" i="1"/>
  <c r="H163" i="1" s="1"/>
  <c r="C163" i="1"/>
  <c r="H162" i="1"/>
  <c r="D162" i="1"/>
  <c r="C162" i="1"/>
  <c r="G162" i="1" s="1"/>
  <c r="D161" i="1"/>
  <c r="H161" i="1" s="1"/>
  <c r="C161" i="1"/>
  <c r="C160" i="1"/>
  <c r="C159" i="1"/>
  <c r="H158" i="1"/>
  <c r="D158" i="1"/>
  <c r="C158" i="1"/>
  <c r="G158" i="1" s="1"/>
  <c r="D157" i="1"/>
  <c r="H157" i="1" s="1"/>
  <c r="C157" i="1"/>
  <c r="H156" i="1"/>
  <c r="D156" i="1"/>
  <c r="C156" i="1"/>
  <c r="G156" i="1" s="1"/>
  <c r="C155" i="1"/>
  <c r="D154" i="1"/>
  <c r="H154" i="1" s="1"/>
  <c r="C154" i="1"/>
  <c r="D153" i="1"/>
  <c r="H153" i="1" s="1"/>
  <c r="C153" i="1"/>
  <c r="H152" i="1"/>
  <c r="D152" i="1"/>
  <c r="C152" i="1"/>
  <c r="G152" i="1" s="1"/>
  <c r="D151" i="1"/>
  <c r="H151" i="1" s="1"/>
  <c r="C151" i="1"/>
  <c r="H150" i="1"/>
  <c r="D150" i="1"/>
  <c r="C150" i="1"/>
  <c r="G150" i="1" s="1"/>
  <c r="C149" i="1"/>
  <c r="C148" i="1"/>
  <c r="D146" i="1"/>
  <c r="H146" i="1" s="1"/>
  <c r="C146" i="1"/>
  <c r="H145" i="1"/>
  <c r="D145" i="1"/>
  <c r="C145" i="1"/>
  <c r="G145" i="1" s="1"/>
  <c r="D144" i="1"/>
  <c r="H144" i="1" s="1"/>
  <c r="C144" i="1"/>
  <c r="H143" i="1"/>
  <c r="D143" i="1"/>
  <c r="C143" i="1"/>
  <c r="G143" i="1" s="1"/>
  <c r="D142" i="1"/>
  <c r="H142" i="1" s="1"/>
  <c r="C142" i="1"/>
  <c r="H141" i="1"/>
  <c r="D141" i="1"/>
  <c r="C141" i="1"/>
  <c r="G141" i="1" s="1"/>
  <c r="D140" i="1"/>
  <c r="H140" i="1" s="1"/>
  <c r="C140" i="1"/>
  <c r="H139" i="1"/>
  <c r="D139" i="1"/>
  <c r="C139" i="1"/>
  <c r="G139" i="1" s="1"/>
  <c r="D138" i="1"/>
  <c r="H138" i="1" s="1"/>
  <c r="C138" i="1"/>
  <c r="H137" i="1"/>
  <c r="D137" i="1"/>
  <c r="C137" i="1"/>
  <c r="G137" i="1" s="1"/>
  <c r="D136" i="1"/>
  <c r="H136" i="1" s="1"/>
  <c r="C136" i="1"/>
  <c r="D135" i="1"/>
  <c r="H135" i="1" s="1"/>
  <c r="C135" i="1"/>
  <c r="D134" i="1"/>
  <c r="H134" i="1" s="1"/>
  <c r="C134" i="1"/>
  <c r="H133" i="1"/>
  <c r="D133" i="1"/>
  <c r="C133" i="1"/>
  <c r="G133" i="1" s="1"/>
  <c r="D132" i="1"/>
  <c r="H132" i="1" s="1"/>
  <c r="C132" i="1"/>
  <c r="D131" i="1"/>
  <c r="H131" i="1" s="1"/>
  <c r="C131" i="1"/>
  <c r="C130" i="1"/>
  <c r="C129" i="1"/>
  <c r="D128" i="1"/>
  <c r="H128" i="1" s="1"/>
  <c r="C128" i="1"/>
  <c r="H127" i="1"/>
  <c r="D127" i="1"/>
  <c r="C127" i="1"/>
  <c r="G127" i="1" s="1"/>
  <c r="D126" i="1"/>
  <c r="H126" i="1" s="1"/>
  <c r="C126" i="1"/>
  <c r="H125" i="1"/>
  <c r="D125" i="1"/>
  <c r="C125" i="1"/>
  <c r="G125" i="1" s="1"/>
  <c r="C124" i="1"/>
  <c r="H123" i="1"/>
  <c r="D123" i="1"/>
  <c r="C123" i="1"/>
  <c r="G123" i="1" s="1"/>
  <c r="D122" i="1"/>
  <c r="H122" i="1" s="1"/>
  <c r="C122" i="1"/>
  <c r="H121" i="1"/>
  <c r="D121" i="1"/>
  <c r="C121" i="1"/>
  <c r="G121" i="1" s="1"/>
  <c r="C120" i="1"/>
  <c r="H119" i="1"/>
  <c r="D119" i="1"/>
  <c r="C119" i="1"/>
  <c r="G119" i="1" s="1"/>
  <c r="D118" i="1"/>
  <c r="H118" i="1" s="1"/>
  <c r="C118" i="1"/>
  <c r="H117" i="1"/>
  <c r="D117" i="1"/>
  <c r="C117" i="1"/>
  <c r="G117" i="1" s="1"/>
  <c r="D116" i="1"/>
  <c r="H116" i="1" s="1"/>
  <c r="C116" i="1"/>
  <c r="H115" i="1"/>
  <c r="D115" i="1"/>
  <c r="C115" i="1"/>
  <c r="G115" i="1" s="1"/>
  <c r="D114" i="1"/>
  <c r="H114" i="1" s="1"/>
  <c r="C114" i="1"/>
  <c r="H113" i="1"/>
  <c r="D113" i="1"/>
  <c r="C113" i="1"/>
  <c r="G113" i="1" s="1"/>
  <c r="D112" i="1"/>
  <c r="H112" i="1" s="1"/>
  <c r="C112" i="1"/>
  <c r="H111" i="1"/>
  <c r="D111" i="1"/>
  <c r="C111" i="1"/>
  <c r="G111" i="1" s="1"/>
  <c r="D110" i="1"/>
  <c r="H110" i="1" s="1"/>
  <c r="C110" i="1"/>
  <c r="H109" i="1"/>
  <c r="D109" i="1"/>
  <c r="C109" i="1"/>
  <c r="G109" i="1" s="1"/>
  <c r="C108" i="1"/>
  <c r="H107" i="1"/>
  <c r="D107" i="1"/>
  <c r="C107" i="1"/>
  <c r="G107" i="1" s="1"/>
  <c r="D106" i="1"/>
  <c r="H106" i="1" s="1"/>
  <c r="C106" i="1"/>
  <c r="H105" i="1"/>
  <c r="D105" i="1"/>
  <c r="C105" i="1"/>
  <c r="G105" i="1" s="1"/>
  <c r="D104" i="1"/>
  <c r="H104" i="1" s="1"/>
  <c r="C104" i="1"/>
  <c r="H103" i="1"/>
  <c r="D103" i="1"/>
  <c r="C103" i="1"/>
  <c r="G103" i="1" s="1"/>
  <c r="D102" i="1"/>
  <c r="D101" i="1"/>
  <c r="H101" i="1" s="1"/>
  <c r="C101" i="1"/>
  <c r="H100" i="1"/>
  <c r="D100" i="1"/>
  <c r="C100" i="1"/>
  <c r="G100" i="1" s="1"/>
  <c r="D99" i="1"/>
  <c r="H99" i="1" s="1"/>
  <c r="C99" i="1"/>
  <c r="H98" i="1"/>
  <c r="D98" i="1"/>
  <c r="C98" i="1"/>
  <c r="G98" i="1" s="1"/>
  <c r="D97" i="1"/>
  <c r="H97" i="1" s="1"/>
  <c r="C97" i="1"/>
  <c r="H96" i="1"/>
  <c r="D96" i="1"/>
  <c r="C96" i="1"/>
  <c r="G96" i="1" s="1"/>
  <c r="D95" i="1"/>
  <c r="H95" i="1" s="1"/>
  <c r="C95" i="1"/>
  <c r="H94" i="1"/>
  <c r="D94" i="1"/>
  <c r="C94" i="1"/>
  <c r="G94" i="1" s="1"/>
  <c r="D93" i="1"/>
  <c r="H93" i="1" s="1"/>
  <c r="C93" i="1"/>
  <c r="H92" i="1"/>
  <c r="D92" i="1"/>
  <c r="C92" i="1"/>
  <c r="G92" i="1" s="1"/>
  <c r="D91" i="1"/>
  <c r="H91" i="1" s="1"/>
  <c r="C91" i="1"/>
  <c r="H90" i="1"/>
  <c r="D90" i="1"/>
  <c r="C90" i="1"/>
  <c r="G90" i="1" s="1"/>
  <c r="D89" i="1"/>
  <c r="H89" i="1" s="1"/>
  <c r="C89" i="1"/>
  <c r="H88" i="1"/>
  <c r="D88" i="1"/>
  <c r="C88" i="1"/>
  <c r="G88" i="1" s="1"/>
  <c r="D87" i="1"/>
  <c r="H87" i="1" s="1"/>
  <c r="C87" i="1"/>
  <c r="H86" i="1"/>
  <c r="D86" i="1"/>
  <c r="C86" i="1"/>
  <c r="G86" i="1" s="1"/>
  <c r="D85" i="1"/>
  <c r="H85" i="1" s="1"/>
  <c r="C85" i="1"/>
  <c r="H84" i="1"/>
  <c r="D84" i="1"/>
  <c r="C84" i="1"/>
  <c r="G84" i="1" s="1"/>
  <c r="D83" i="1"/>
  <c r="H83" i="1" s="1"/>
  <c r="C83" i="1"/>
  <c r="H82" i="1"/>
  <c r="D82" i="1"/>
  <c r="C82" i="1"/>
  <c r="G82" i="1" s="1"/>
  <c r="D81" i="1"/>
  <c r="H81" i="1" s="1"/>
  <c r="C81" i="1"/>
  <c r="H80" i="1"/>
  <c r="D80" i="1"/>
  <c r="C80" i="1"/>
  <c r="G80" i="1" s="1"/>
  <c r="D79" i="1"/>
  <c r="H79" i="1" s="1"/>
  <c r="C79" i="1"/>
  <c r="H78" i="1"/>
  <c r="D78" i="1"/>
  <c r="C78" i="1"/>
  <c r="G78" i="1" s="1"/>
  <c r="D77" i="1"/>
  <c r="H77" i="1" s="1"/>
  <c r="C77" i="1"/>
  <c r="D76" i="1"/>
  <c r="H76" i="1" s="1"/>
  <c r="C76" i="1"/>
  <c r="D75" i="1"/>
  <c r="H75" i="1" s="1"/>
  <c r="C75" i="1"/>
  <c r="H74" i="1"/>
  <c r="D74" i="1"/>
  <c r="C74" i="1"/>
  <c r="G74" i="1" s="1"/>
  <c r="D73" i="1"/>
  <c r="H73" i="1" s="1"/>
  <c r="C73" i="1"/>
  <c r="H72" i="1"/>
  <c r="D72" i="1"/>
  <c r="C72" i="1"/>
  <c r="G72" i="1" s="1"/>
  <c r="D71" i="1"/>
  <c r="H71" i="1" s="1"/>
  <c r="C71" i="1"/>
  <c r="H70" i="1"/>
  <c r="D70" i="1"/>
  <c r="C70" i="1"/>
  <c r="G70" i="1" s="1"/>
  <c r="D69" i="1"/>
  <c r="H69" i="1" s="1"/>
  <c r="C69" i="1"/>
  <c r="H68" i="1"/>
  <c r="D68" i="1"/>
  <c r="C68" i="1"/>
  <c r="G68" i="1" s="1"/>
  <c r="D67" i="1"/>
  <c r="H67" i="1" s="1"/>
  <c r="C67" i="1"/>
  <c r="D66" i="1"/>
  <c r="H66" i="1" s="1"/>
  <c r="C66" i="1"/>
  <c r="D65" i="1"/>
  <c r="H65" i="1" s="1"/>
  <c r="C65" i="1"/>
  <c r="C64" i="1"/>
  <c r="D63" i="1"/>
  <c r="H63" i="1" s="1"/>
  <c r="C63" i="1"/>
  <c r="H62" i="1"/>
  <c r="D62" i="1"/>
  <c r="C62" i="1"/>
  <c r="G62" i="1" s="1"/>
  <c r="D61" i="1"/>
  <c r="H61" i="1" s="1"/>
  <c r="C61" i="1"/>
  <c r="H60" i="1"/>
  <c r="D60" i="1"/>
  <c r="C60" i="1"/>
  <c r="G60" i="1" s="1"/>
  <c r="D59" i="1"/>
  <c r="H59" i="1" s="1"/>
  <c r="C59" i="1"/>
  <c r="H58" i="1"/>
  <c r="D58" i="1"/>
  <c r="C58" i="1"/>
  <c r="G58" i="1" s="1"/>
  <c r="D57" i="1"/>
  <c r="H57" i="1" s="1"/>
  <c r="C57" i="1"/>
  <c r="H56" i="1"/>
  <c r="D56" i="1"/>
  <c r="C56" i="1"/>
  <c r="G56" i="1" s="1"/>
  <c r="D55" i="1"/>
  <c r="H55" i="1" s="1"/>
  <c r="C55" i="1"/>
  <c r="H54" i="1"/>
  <c r="D54" i="1"/>
  <c r="C54" i="1"/>
  <c r="G54" i="1" s="1"/>
  <c r="D53" i="1"/>
  <c r="H53" i="1" s="1"/>
  <c r="C53" i="1"/>
  <c r="H52" i="1"/>
  <c r="D52" i="1"/>
  <c r="C52" i="1"/>
  <c r="G52" i="1" s="1"/>
  <c r="D51" i="1"/>
  <c r="H51" i="1" s="1"/>
  <c r="C51" i="1"/>
  <c r="H50" i="1"/>
  <c r="D50" i="1"/>
  <c r="C50" i="1"/>
  <c r="G50" i="1" s="1"/>
  <c r="D49" i="1"/>
  <c r="H49" i="1" s="1"/>
  <c r="C49" i="1"/>
  <c r="H48" i="1"/>
  <c r="D48" i="1"/>
  <c r="C48" i="1"/>
  <c r="G48" i="1" s="1"/>
  <c r="D47" i="1"/>
  <c r="H47" i="1" s="1"/>
  <c r="C47" i="1"/>
  <c r="C46" i="1"/>
  <c r="D45" i="1"/>
  <c r="H45" i="1" s="1"/>
  <c r="C45" i="1"/>
  <c r="H44" i="1"/>
  <c r="D44" i="1"/>
  <c r="C44" i="1"/>
  <c r="G44" i="1" s="1"/>
  <c r="D43" i="1"/>
  <c r="H43" i="1" s="1"/>
  <c r="C43" i="1"/>
  <c r="H42" i="1"/>
  <c r="D42" i="1"/>
  <c r="C42" i="1"/>
  <c r="G42" i="1" s="1"/>
  <c r="D41" i="1"/>
  <c r="H41" i="1" s="1"/>
  <c r="C41" i="1"/>
  <c r="H40" i="1"/>
  <c r="D40" i="1"/>
  <c r="C40" i="1"/>
  <c r="G40" i="1" s="1"/>
  <c r="D39" i="1"/>
  <c r="H39" i="1" s="1"/>
  <c r="C39" i="1"/>
  <c r="H38" i="1"/>
  <c r="D38" i="1"/>
  <c r="C38" i="1"/>
  <c r="G38" i="1" s="1"/>
  <c r="D37" i="1"/>
  <c r="H37" i="1" s="1"/>
  <c r="C37" i="1"/>
  <c r="H36" i="1"/>
  <c r="D36" i="1"/>
  <c r="C36" i="1"/>
  <c r="G36" i="1" s="1"/>
  <c r="D35" i="1"/>
  <c r="H35" i="1" s="1"/>
  <c r="C35" i="1"/>
  <c r="H34" i="1"/>
  <c r="D34" i="1"/>
  <c r="C34" i="1"/>
  <c r="G34" i="1" s="1"/>
  <c r="D33" i="1"/>
  <c r="H33" i="1" s="1"/>
  <c r="C33" i="1"/>
  <c r="H32" i="1"/>
  <c r="D32" i="1"/>
  <c r="C32" i="1"/>
  <c r="G32" i="1" s="1"/>
  <c r="D31" i="1"/>
  <c r="H31" i="1" s="1"/>
  <c r="C31" i="1"/>
  <c r="H30" i="1"/>
  <c r="D30" i="1"/>
  <c r="C30" i="1"/>
  <c r="G30" i="1" s="1"/>
  <c r="D29" i="1"/>
  <c r="H29" i="1" s="1"/>
  <c r="C29" i="1"/>
  <c r="H28" i="1"/>
  <c r="D28" i="1"/>
  <c r="C28" i="1"/>
  <c r="G28" i="1" s="1"/>
  <c r="D27" i="1"/>
  <c r="H27" i="1" s="1"/>
  <c r="C27" i="1"/>
  <c r="H26" i="1"/>
  <c r="D26" i="1"/>
  <c r="C26" i="1"/>
  <c r="G26" i="1" s="1"/>
  <c r="D25" i="1"/>
  <c r="H25" i="1" s="1"/>
  <c r="C25" i="1"/>
  <c r="H24" i="1"/>
  <c r="D24" i="1"/>
  <c r="C24" i="1"/>
  <c r="G24" i="1" s="1"/>
  <c r="D23" i="1"/>
  <c r="H23" i="1" s="1"/>
  <c r="C23" i="1"/>
  <c r="H22" i="1"/>
  <c r="D22" i="1"/>
  <c r="C22" i="1"/>
  <c r="G22" i="1" s="1"/>
  <c r="D21" i="1"/>
  <c r="H21" i="1" s="1"/>
  <c r="C21" i="1"/>
  <c r="H20" i="1"/>
  <c r="D20" i="1"/>
  <c r="C20" i="1"/>
  <c r="G20" i="1" s="1"/>
  <c r="D19" i="1"/>
  <c r="H19" i="1" s="1"/>
  <c r="C19" i="1"/>
  <c r="H18" i="1"/>
  <c r="D18" i="1"/>
  <c r="C18" i="1"/>
  <c r="G18" i="1" s="1"/>
  <c r="D17" i="1"/>
  <c r="H17" i="1" s="1"/>
  <c r="C17" i="1"/>
  <c r="H16" i="1"/>
  <c r="D16" i="1"/>
  <c r="C16" i="1"/>
  <c r="G16" i="1" s="1"/>
  <c r="D15" i="1"/>
  <c r="H15" i="1" s="1"/>
  <c r="C15" i="1"/>
  <c r="H14" i="1"/>
  <c r="D14" i="1"/>
  <c r="C14" i="1"/>
  <c r="G14" i="1" s="1"/>
  <c r="D13" i="1"/>
  <c r="H13" i="1" s="1"/>
  <c r="C13" i="1"/>
  <c r="H12" i="1"/>
  <c r="D12" i="1"/>
  <c r="C12" i="1"/>
  <c r="G12" i="1" s="1"/>
  <c r="D11" i="1"/>
  <c r="H11" i="1" s="1"/>
  <c r="C11" i="1"/>
  <c r="H10" i="1"/>
  <c r="D10" i="1"/>
  <c r="C10" i="1"/>
  <c r="G10" i="1" s="1"/>
  <c r="D9" i="1"/>
  <c r="H9" i="1" s="1"/>
  <c r="C9" i="1"/>
  <c r="H8" i="1"/>
  <c r="D8" i="1"/>
  <c r="C8" i="1"/>
  <c r="G8" i="1" s="1"/>
  <c r="D7" i="1"/>
  <c r="H7" i="1" s="1"/>
  <c r="C7" i="1"/>
  <c r="H6" i="1"/>
  <c r="D6" i="1"/>
  <c r="C6" i="1"/>
  <c r="G6" i="1" s="1"/>
  <c r="D5" i="1"/>
  <c r="H5" i="1" s="1"/>
  <c r="C5" i="1"/>
  <c r="H4" i="1"/>
  <c r="D4" i="1"/>
  <c r="C4" i="1"/>
  <c r="G4" i="1" s="1"/>
  <c r="D3" i="1"/>
  <c r="H3" i="1" s="1"/>
  <c r="C3" i="1"/>
  <c r="E294" i="9" l="1"/>
  <c r="B294" i="9" s="1"/>
  <c r="E27" i="9"/>
  <c r="B27" i="9" s="1"/>
  <c r="E33" i="9"/>
  <c r="B33" i="9" s="1"/>
  <c r="F215" i="9"/>
  <c r="B215" i="9" s="1"/>
  <c r="F217" i="9"/>
  <c r="B217" i="9" s="1"/>
  <c r="E286" i="9"/>
  <c r="B286" i="9" s="1"/>
  <c r="E293" i="9"/>
  <c r="B293" i="9" s="1"/>
  <c r="G1034" i="1"/>
  <c r="F56" i="5"/>
  <c r="F13" i="5"/>
  <c r="E12" i="5"/>
  <c r="D990" i="1" s="1"/>
  <c r="D1227" i="1"/>
  <c r="H1227" i="1" s="1"/>
  <c r="E287" i="9"/>
  <c r="B287" i="9" s="1"/>
  <c r="E298" i="9"/>
  <c r="B298" i="9" s="1"/>
  <c r="E300" i="9"/>
  <c r="B300" i="9" s="1"/>
  <c r="E303" i="9"/>
  <c r="B303" i="9" s="1"/>
  <c r="E32" i="9"/>
  <c r="B32" i="9" s="1"/>
  <c r="E288" i="9"/>
  <c r="B288" i="9" s="1"/>
  <c r="E296" i="9"/>
  <c r="B296" i="9" s="1"/>
  <c r="G649" i="1"/>
  <c r="G1273" i="1"/>
  <c r="G1241" i="1"/>
  <c r="E291" i="9"/>
  <c r="B291" i="9" s="1"/>
  <c r="G1235" i="1"/>
  <c r="G1237" i="1"/>
  <c r="F259" i="5"/>
  <c r="F250" i="5"/>
  <c r="G1223" i="1"/>
  <c r="E237" i="5"/>
  <c r="I23" i="3" s="1"/>
  <c r="F246" i="5"/>
  <c r="D1215" i="1"/>
  <c r="H1215" i="1" s="1"/>
  <c r="D1216" i="1"/>
  <c r="H1216" i="1" s="1"/>
  <c r="F239" i="5"/>
  <c r="G1165" i="1"/>
  <c r="D1046" i="1"/>
  <c r="G1030" i="1"/>
  <c r="G1023" i="1"/>
  <c r="G1025" i="1"/>
  <c r="F45" i="5"/>
  <c r="G1013" i="1"/>
  <c r="F35" i="5"/>
  <c r="D997" i="1"/>
  <c r="H997" i="1" s="1"/>
  <c r="F19" i="5"/>
  <c r="G991" i="1"/>
  <c r="G993" i="1"/>
  <c r="D986" i="1"/>
  <c r="H986" i="1" s="1"/>
  <c r="F8" i="5"/>
  <c r="D1408" i="1"/>
  <c r="H1408" i="1" s="1"/>
  <c r="G711" i="1"/>
  <c r="E275" i="9"/>
  <c r="B275" i="9" s="1"/>
  <c r="G641" i="1"/>
  <c r="G378" i="1"/>
  <c r="F383" i="4"/>
  <c r="G364" i="1"/>
  <c r="E407" i="4"/>
  <c r="D402" i="1" s="1"/>
  <c r="G260" i="1"/>
  <c r="G262" i="1"/>
  <c r="E252" i="4"/>
  <c r="D248" i="1" s="1"/>
  <c r="H248" i="1" s="1"/>
  <c r="F259" i="4"/>
  <c r="G184" i="1"/>
  <c r="F188" i="4"/>
  <c r="G182" i="1"/>
  <c r="G174" i="1"/>
  <c r="E163" i="4"/>
  <c r="D159" i="1" s="1"/>
  <c r="H159" i="1" s="1"/>
  <c r="F177" i="4"/>
  <c r="G170" i="1"/>
  <c r="G166" i="1"/>
  <c r="D160" i="1"/>
  <c r="H160" i="1" s="1"/>
  <c r="F164" i="4"/>
  <c r="D155" i="1"/>
  <c r="H155" i="1" s="1"/>
  <c r="F159" i="4"/>
  <c r="G154" i="1"/>
  <c r="G148" i="1"/>
  <c r="F153" i="4"/>
  <c r="G135" i="1"/>
  <c r="F124" i="4"/>
  <c r="F128" i="4"/>
  <c r="G129" i="1"/>
  <c r="G131" i="1"/>
  <c r="F133" i="4"/>
  <c r="F134" i="4"/>
  <c r="F112" i="4"/>
  <c r="G76" i="1"/>
  <c r="G66" i="1"/>
  <c r="G64" i="1"/>
  <c r="E6" i="4"/>
  <c r="D2" i="1" s="1"/>
  <c r="G46" i="1"/>
  <c r="F50" i="4"/>
  <c r="F68" i="4"/>
  <c r="G632" i="1"/>
  <c r="G631" i="1"/>
  <c r="G637" i="1"/>
  <c r="E644" i="4"/>
  <c r="D638" i="1" s="1"/>
  <c r="H638" i="1" s="1"/>
  <c r="G404" i="1"/>
  <c r="G412" i="1"/>
  <c r="C1576" i="1"/>
  <c r="G1501" i="1"/>
  <c r="G1509" i="1"/>
  <c r="H1499" i="1"/>
  <c r="G1499" i="1"/>
  <c r="H1481" i="1"/>
  <c r="G1481" i="1"/>
  <c r="C1483" i="1"/>
  <c r="E301" i="9"/>
  <c r="B301" i="9" s="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4" i="1"/>
  <c r="G106" i="1"/>
  <c r="G108" i="1"/>
  <c r="G110" i="1"/>
  <c r="G112" i="1"/>
  <c r="G114" i="1"/>
  <c r="G116" i="1"/>
  <c r="G118" i="1"/>
  <c r="G120" i="1"/>
  <c r="G122" i="1"/>
  <c r="G124" i="1"/>
  <c r="G126" i="1"/>
  <c r="G128" i="1"/>
  <c r="G130" i="1"/>
  <c r="G132" i="1"/>
  <c r="G134" i="1"/>
  <c r="G136" i="1"/>
  <c r="G138" i="1"/>
  <c r="G140" i="1"/>
  <c r="G142" i="1"/>
  <c r="G144" i="1"/>
  <c r="G146"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G348" i="1"/>
  <c r="G350" i="1"/>
  <c r="G352" i="1"/>
  <c r="G354" i="1"/>
  <c r="G356"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3" i="1"/>
  <c r="G525" i="1"/>
  <c r="G527" i="1"/>
  <c r="G529" i="1"/>
  <c r="G531" i="1"/>
  <c r="G533" i="1"/>
  <c r="G535" i="1"/>
  <c r="G537" i="1"/>
  <c r="G539" i="1"/>
  <c r="G541" i="1"/>
  <c r="G543" i="1"/>
  <c r="G545" i="1"/>
  <c r="G547" i="1"/>
  <c r="G549" i="1"/>
  <c r="G551" i="1"/>
  <c r="G553" i="1"/>
  <c r="G555" i="1"/>
  <c r="G557" i="1"/>
  <c r="G559" i="1"/>
  <c r="G561" i="1"/>
  <c r="G563" i="1"/>
  <c r="G565" i="1"/>
  <c r="G1454" i="1"/>
  <c r="J1463" i="1"/>
  <c r="H1463" i="1"/>
  <c r="G1463" i="1"/>
  <c r="J1467" i="1"/>
  <c r="H1467" i="1"/>
  <c r="G1467" i="1"/>
  <c r="I1467" i="1" s="1"/>
  <c r="J1472" i="1"/>
  <c r="H1472" i="1"/>
  <c r="G1472" i="1"/>
  <c r="G1518" i="1"/>
  <c r="H1518"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G847" i="1"/>
  <c r="H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2" i="1"/>
  <c r="G994" i="1"/>
  <c r="G996" i="1"/>
  <c r="G998" i="1"/>
  <c r="G1000" i="1"/>
  <c r="G1002" i="1"/>
  <c r="G1004" i="1"/>
  <c r="G1006" i="1"/>
  <c r="G1008" i="1"/>
  <c r="G1010" i="1"/>
  <c r="G1012" i="1"/>
  <c r="G1014" i="1"/>
  <c r="G1016" i="1"/>
  <c r="G1018" i="1"/>
  <c r="G1020" i="1"/>
  <c r="G1022" i="1"/>
  <c r="G1024" i="1"/>
  <c r="G1026" i="1"/>
  <c r="J1465" i="1"/>
  <c r="H1465" i="1"/>
  <c r="G1465" i="1"/>
  <c r="I1465" i="1" s="1"/>
  <c r="G1469" i="1"/>
  <c r="J1474" i="1"/>
  <c r="H1474" i="1"/>
  <c r="G1474" i="1"/>
  <c r="I1474" i="1" s="1"/>
  <c r="G1027" i="1"/>
  <c r="G102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7" i="1"/>
  <c r="G1099" i="1"/>
  <c r="G1101" i="1"/>
  <c r="G1103" i="1"/>
  <c r="G1105" i="1"/>
  <c r="G1107" i="1"/>
  <c r="G1109" i="1"/>
  <c r="G1111" i="1"/>
  <c r="G1114" i="1"/>
  <c r="G1116" i="1"/>
  <c r="G1118" i="1"/>
  <c r="G1120" i="1"/>
  <c r="G1122" i="1"/>
  <c r="G1125" i="1"/>
  <c r="G1127" i="1"/>
  <c r="G1129" i="1"/>
  <c r="G1131" i="1"/>
  <c r="G1133" i="1"/>
  <c r="G1135" i="1"/>
  <c r="G1137" i="1"/>
  <c r="G1139" i="1"/>
  <c r="G1141" i="1"/>
  <c r="G1143" i="1"/>
  <c r="G1145" i="1"/>
  <c r="G1147" i="1"/>
  <c r="G1149" i="1"/>
  <c r="G1151"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7" i="1"/>
  <c r="G1219" i="1"/>
  <c r="G1221"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J1462" i="1"/>
  <c r="H1462" i="1"/>
  <c r="G1462" i="1"/>
  <c r="I1462" i="1" s="1"/>
  <c r="J1464" i="1"/>
  <c r="H1464" i="1"/>
  <c r="G1464" i="1"/>
  <c r="J1466" i="1"/>
  <c r="H1466" i="1"/>
  <c r="G1466" i="1"/>
  <c r="I1466" i="1" s="1"/>
  <c r="J1468" i="1"/>
  <c r="H1468" i="1"/>
  <c r="G1468" i="1"/>
  <c r="J1471" i="1"/>
  <c r="H1471" i="1"/>
  <c r="G1471" i="1"/>
  <c r="I1471" i="1" s="1"/>
  <c r="J1473" i="1"/>
  <c r="H1473" i="1"/>
  <c r="G1473" i="1"/>
  <c r="G1475" i="1"/>
  <c r="G1520" i="1"/>
  <c r="H1520" i="1"/>
  <c r="G1524" i="1"/>
  <c r="H1524" i="1"/>
  <c r="G1528" i="1"/>
  <c r="H1528" i="1"/>
  <c r="G1532" i="1"/>
  <c r="H1532" i="1"/>
  <c r="G1536" i="1"/>
  <c r="H1536" i="1"/>
  <c r="G1540" i="1"/>
  <c r="H1540" i="1"/>
  <c r="G1544" i="1"/>
  <c r="H1544" i="1"/>
  <c r="G1548" i="1"/>
  <c r="H1548" i="1"/>
  <c r="G1552" i="1"/>
  <c r="H1552" i="1"/>
  <c r="G1556" i="1"/>
  <c r="H1556" i="1"/>
  <c r="G1560" i="1"/>
  <c r="H1560" i="1"/>
  <c r="G1564" i="1"/>
  <c r="H1564" i="1"/>
  <c r="G1568" i="1"/>
  <c r="H1568" i="1"/>
  <c r="G1572" i="1"/>
  <c r="H1572" i="1"/>
  <c r="G1576" i="1"/>
  <c r="H1576" i="1"/>
  <c r="G1580" i="1"/>
  <c r="H1580" i="1"/>
  <c r="E412" i="4"/>
  <c r="G1299" i="1"/>
  <c r="G1345" i="1"/>
  <c r="H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F263" i="4"/>
  <c r="D151" i="4"/>
  <c r="D106" i="4"/>
  <c r="H21" i="9"/>
  <c r="G21" i="9"/>
  <c r="F152" i="4"/>
  <c r="F264" i="4"/>
  <c r="D299" i="4"/>
  <c r="E408" i="4"/>
  <c r="D403" i="1" s="1"/>
  <c r="D42" i="8"/>
  <c r="G1445" i="1"/>
  <c r="F352" i="4"/>
  <c r="D351" i="4"/>
  <c r="F69" i="5"/>
  <c r="D363" i="4"/>
  <c r="F397" i="4"/>
  <c r="F417" i="4"/>
  <c r="F420" i="4"/>
  <c r="F528" i="4"/>
  <c r="D12" i="5"/>
  <c r="F70" i="5"/>
  <c r="E290" i="9"/>
  <c r="B290" i="9" s="1"/>
  <c r="F88" i="5"/>
  <c r="D118" i="5"/>
  <c r="D134" i="5"/>
  <c r="D146" i="5"/>
  <c r="E176" i="5"/>
  <c r="D177" i="5"/>
  <c r="D237" i="5"/>
  <c r="D245" i="5"/>
  <c r="F90" i="6"/>
  <c r="F130" i="6"/>
  <c r="B316" i="9"/>
  <c r="E315" i="9"/>
  <c r="I10" i="3" s="1"/>
  <c r="F416" i="4"/>
  <c r="F603" i="4"/>
  <c r="F149" i="5"/>
  <c r="E310" i="9"/>
  <c r="B310" i="9" s="1"/>
  <c r="F190" i="5"/>
  <c r="E311" i="9"/>
  <c r="B311" i="9" s="1"/>
  <c r="F206" i="5"/>
  <c r="F5" i="6"/>
  <c r="D141" i="6"/>
  <c r="G281" i="9"/>
  <c r="E281" i="9" s="1"/>
  <c r="B281"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192" i="9"/>
  <c r="E192" i="9" s="1"/>
  <c r="B192" i="9" s="1"/>
  <c r="G191" i="9"/>
  <c r="E191" i="9" s="1"/>
  <c r="B191" i="9" s="1"/>
  <c r="G166" i="9"/>
  <c r="E166" i="9" s="1"/>
  <c r="B166" i="9" s="1"/>
  <c r="H165" i="9"/>
  <c r="I10" i="9"/>
  <c r="B214" i="9"/>
  <c r="B216" i="9"/>
  <c r="B218" i="9"/>
  <c r="B220" i="9"/>
  <c r="B222" i="9"/>
  <c r="B224" i="9"/>
  <c r="B226" i="9"/>
  <c r="B228" i="9"/>
  <c r="B230" i="9"/>
  <c r="B232" i="9"/>
  <c r="B234" i="9"/>
  <c r="B236" i="9"/>
  <c r="B238" i="9"/>
  <c r="B240" i="9"/>
  <c r="B242" i="9"/>
  <c r="B244" i="9"/>
  <c r="B246" i="9"/>
  <c r="B248" i="9"/>
  <c r="B250" i="9"/>
  <c r="B252" i="9"/>
  <c r="B254" i="9"/>
  <c r="B256" i="9"/>
  <c r="B258" i="9"/>
  <c r="B260" i="9"/>
  <c r="B262" i="9"/>
  <c r="B264" i="9"/>
  <c r="B266" i="9"/>
  <c r="B268" i="9"/>
  <c r="B270" i="9"/>
  <c r="G1216" i="1" l="1"/>
  <c r="E7" i="5"/>
  <c r="D985" i="1" s="1"/>
  <c r="G1227" i="1"/>
  <c r="G997" i="1"/>
  <c r="D1214" i="1"/>
  <c r="G1215" i="1"/>
  <c r="G986" i="1"/>
  <c r="G1408" i="1"/>
  <c r="G248" i="1"/>
  <c r="F252" i="4"/>
  <c r="G159" i="1"/>
  <c r="E151" i="4"/>
  <c r="D147" i="1" s="1"/>
  <c r="F163" i="4"/>
  <c r="G160" i="1"/>
  <c r="E21" i="9"/>
  <c r="B21" i="9" s="1"/>
  <c r="I16" i="3"/>
  <c r="F644" i="4"/>
  <c r="G638" i="1"/>
  <c r="H1483" i="1"/>
  <c r="G1483" i="1"/>
  <c r="F237" i="5"/>
  <c r="H23" i="3"/>
  <c r="C1214" i="1"/>
  <c r="E175" i="5"/>
  <c r="I22" i="3"/>
  <c r="D1153" i="1"/>
  <c r="F134" i="5"/>
  <c r="C1112" i="1"/>
  <c r="F363" i="4"/>
  <c r="C358" i="1"/>
  <c r="D68" i="5"/>
  <c r="K1451" i="9"/>
  <c r="G314" i="9"/>
  <c r="E314" i="9" s="1"/>
  <c r="B314" i="9" s="1"/>
  <c r="I34" i="3"/>
  <c r="C1517" i="1"/>
  <c r="F106" i="4"/>
  <c r="D6" i="4"/>
  <c r="C102" i="1"/>
  <c r="E165" i="9"/>
  <c r="B165" i="9" s="1"/>
  <c r="F213" i="9"/>
  <c r="B213" i="9" s="1"/>
  <c r="F141" i="6"/>
  <c r="C1435" i="1"/>
  <c r="H28" i="3"/>
  <c r="G318" i="9"/>
  <c r="E318" i="9" s="1"/>
  <c r="H19" i="9"/>
  <c r="E19" i="9" s="1"/>
  <c r="B19" i="9" s="1"/>
  <c r="F245" i="5"/>
  <c r="C1222" i="1"/>
  <c r="G308" i="9"/>
  <c r="E308" i="9" s="1"/>
  <c r="B308" i="9" s="1"/>
  <c r="D176" i="5"/>
  <c r="F177" i="5"/>
  <c r="C1154" i="1"/>
  <c r="F146" i="5"/>
  <c r="C1124" i="1"/>
  <c r="F118" i="5"/>
  <c r="C1096" i="1"/>
  <c r="D7" i="5"/>
  <c r="F12" i="5"/>
  <c r="C990" i="1"/>
  <c r="F351" i="4"/>
  <c r="D350" i="4"/>
  <c r="C346" i="1"/>
  <c r="G313" i="9"/>
  <c r="E313" i="9" s="1"/>
  <c r="D298" i="4"/>
  <c r="F299" i="4"/>
  <c r="C294" i="1"/>
  <c r="D289" i="4"/>
  <c r="H17" i="3"/>
  <c r="C147" i="1"/>
  <c r="I1479" i="1"/>
  <c r="I1477" i="1"/>
  <c r="I1460" i="1"/>
  <c r="I1458" i="1"/>
  <c r="I1456" i="1"/>
  <c r="I1451" i="1"/>
  <c r="I1449" i="1"/>
  <c r="I1447" i="1"/>
  <c r="E639" i="4"/>
  <c r="D407" i="1"/>
  <c r="I1473" i="1"/>
  <c r="I1468" i="1"/>
  <c r="I1464" i="1"/>
  <c r="I1472" i="1"/>
  <c r="I1463" i="1"/>
  <c r="I20" i="3" l="1"/>
  <c r="E6" i="5"/>
  <c r="D984" i="1" s="1"/>
  <c r="F151" i="4"/>
  <c r="I17" i="3"/>
  <c r="E289" i="4"/>
  <c r="D633" i="1"/>
  <c r="G147" i="1"/>
  <c r="H147" i="1"/>
  <c r="G294" i="1"/>
  <c r="H294" i="1"/>
  <c r="D407" i="4"/>
  <c r="F298" i="4"/>
  <c r="C293" i="1"/>
  <c r="G346" i="1"/>
  <c r="H346" i="1"/>
  <c r="G1096" i="1"/>
  <c r="H1096" i="1"/>
  <c r="G1124" i="1"/>
  <c r="H1124" i="1"/>
  <c r="G1154" i="1"/>
  <c r="H1154" i="1"/>
  <c r="F176" i="5"/>
  <c r="D175" i="5"/>
  <c r="H22" i="3"/>
  <c r="C1153" i="1"/>
  <c r="G1222" i="1"/>
  <c r="H1222" i="1"/>
  <c r="G102" i="1"/>
  <c r="H102" i="1"/>
  <c r="G358" i="1"/>
  <c r="H358" i="1"/>
  <c r="G1112" i="1"/>
  <c r="H1112" i="1"/>
  <c r="D1152" i="1"/>
  <c r="D413" i="4"/>
  <c r="D291" i="4"/>
  <c r="C285" i="1"/>
  <c r="B313" i="9"/>
  <c r="E312" i="9"/>
  <c r="D408" i="4"/>
  <c r="F350" i="4"/>
  <c r="C345" i="1"/>
  <c r="G990" i="1"/>
  <c r="H990" i="1"/>
  <c r="F7" i="5"/>
  <c r="D6" i="5"/>
  <c r="H20" i="3"/>
  <c r="C985" i="1"/>
  <c r="B318" i="9"/>
  <c r="E317" i="9"/>
  <c r="G1435" i="1"/>
  <c r="H1435" i="1"/>
  <c r="H9" i="3"/>
  <c r="D412" i="4"/>
  <c r="D290" i="4"/>
  <c r="F6" i="4"/>
  <c r="H16" i="3"/>
  <c r="C2" i="1"/>
  <c r="H1517" i="1"/>
  <c r="G1517" i="1"/>
  <c r="H11" i="3"/>
  <c r="F68" i="5"/>
  <c r="H21" i="3"/>
  <c r="C1046" i="1"/>
  <c r="G1214" i="1"/>
  <c r="H1214" i="1"/>
  <c r="H278" i="9" l="1"/>
  <c r="E291" i="4"/>
  <c r="D287" i="1" s="1"/>
  <c r="E290" i="4"/>
  <c r="D286" i="1" s="1"/>
  <c r="E413" i="4"/>
  <c r="F413" i="4" s="1"/>
  <c r="F289" i="4"/>
  <c r="D285" i="1"/>
  <c r="G285" i="1" s="1"/>
  <c r="G1046" i="1"/>
  <c r="H1046" i="1"/>
  <c r="F290" i="4"/>
  <c r="C286" i="1"/>
  <c r="G985" i="1"/>
  <c r="H985" i="1"/>
  <c r="G285" i="9"/>
  <c r="E285" i="9" s="1"/>
  <c r="B285" i="9" s="1"/>
  <c r="G278" i="9"/>
  <c r="F6" i="5"/>
  <c r="C984" i="1"/>
  <c r="G345" i="1"/>
  <c r="H345" i="1"/>
  <c r="F408" i="4"/>
  <c r="C403" i="1"/>
  <c r="D640" i="4"/>
  <c r="D415" i="4"/>
  <c r="C408" i="1"/>
  <c r="G1153" i="1"/>
  <c r="H1153" i="1"/>
  <c r="F175" i="5"/>
  <c r="C1152" i="1"/>
  <c r="G293" i="1"/>
  <c r="H293" i="1"/>
  <c r="F407" i="4"/>
  <c r="C402" i="1"/>
  <c r="N3" i="9"/>
  <c r="I11" i="3"/>
  <c r="G2" i="1"/>
  <c r="H2" i="1"/>
  <c r="D639" i="4"/>
  <c r="D414" i="4"/>
  <c r="F412" i="4"/>
  <c r="C407" i="1"/>
  <c r="K3" i="9"/>
  <c r="I9" i="3"/>
  <c r="H285" i="1"/>
  <c r="F291" i="4"/>
  <c r="C287" i="1"/>
  <c r="E278" i="9" l="1"/>
  <c r="B278" i="9" s="1"/>
  <c r="E414" i="4"/>
  <c r="D409" i="1" s="1"/>
  <c r="E415" i="4"/>
  <c r="D410" i="1" s="1"/>
  <c r="E640" i="4"/>
  <c r="F640" i="4" s="1"/>
  <c r="D408" i="1"/>
  <c r="H408" i="1" s="1"/>
  <c r="D641" i="4"/>
  <c r="F639" i="4"/>
  <c r="C633" i="1"/>
  <c r="G402" i="1"/>
  <c r="H402" i="1"/>
  <c r="G1152" i="1"/>
  <c r="H1152" i="1"/>
  <c r="G408" i="1"/>
  <c r="C410" i="1"/>
  <c r="G403" i="1"/>
  <c r="H403" i="1"/>
  <c r="H8" i="3"/>
  <c r="G984" i="1"/>
  <c r="H984" i="1"/>
  <c r="E277" i="9"/>
  <c r="G287" i="1"/>
  <c r="H287" i="1"/>
  <c r="G407" i="1"/>
  <c r="H407" i="1"/>
  <c r="F414" i="4"/>
  <c r="C409" i="1"/>
  <c r="D642" i="4"/>
  <c r="C634" i="1"/>
  <c r="G286" i="1"/>
  <c r="H286" i="1"/>
  <c r="F415" i="4" l="1"/>
  <c r="E641" i="4"/>
  <c r="E642" i="4"/>
  <c r="D634" i="1"/>
  <c r="G634" i="1" s="1"/>
  <c r="D646" i="4"/>
  <c r="C636" i="1"/>
  <c r="M3" i="9"/>
  <c r="I8" i="3"/>
  <c r="G409" i="1"/>
  <c r="H409" i="1"/>
  <c r="G410" i="1"/>
  <c r="H410" i="1"/>
  <c r="G633" i="1"/>
  <c r="H633" i="1"/>
  <c r="D645" i="4"/>
  <c r="F641" i="4"/>
  <c r="C635" i="1"/>
  <c r="H634" i="1" l="1"/>
  <c r="E646" i="4"/>
  <c r="D636" i="1"/>
  <c r="G636" i="1" s="1"/>
  <c r="F642" i="4"/>
  <c r="D635" i="1"/>
  <c r="H635" i="1" s="1"/>
  <c r="E645" i="4"/>
  <c r="H636" i="1"/>
  <c r="F646" i="4"/>
  <c r="H19" i="3"/>
  <c r="C640" i="1"/>
  <c r="G635" i="1"/>
  <c r="F645" i="4"/>
  <c r="H18" i="3"/>
  <c r="C639" i="1"/>
  <c r="I18" i="3" l="1"/>
  <c r="D639" i="1"/>
  <c r="H639" i="1" s="1"/>
  <c r="G276" i="9"/>
  <c r="E276" i="9" s="1"/>
  <c r="B276" i="9" s="1"/>
  <c r="I19" i="3"/>
  <c r="D640" i="1"/>
  <c r="H640" i="1" s="1"/>
  <c r="G639" i="1"/>
  <c r="G640" i="1"/>
  <c r="H7" i="3" l="1"/>
  <c r="J3" i="9" s="1"/>
  <c r="G274" i="9" l="1"/>
  <c r="L272" i="9"/>
  <c r="H274" i="9"/>
  <c r="M272" i="9"/>
  <c r="H18" i="9"/>
  <c r="G18" i="9"/>
  <c r="H17" i="9"/>
  <c r="H16" i="9"/>
  <c r="I5" i="9"/>
  <c r="J6" i="9"/>
  <c r="K7" i="9"/>
  <c r="I9" i="9"/>
  <c r="J10" i="9"/>
  <c r="K11" i="9"/>
  <c r="I13" i="9"/>
  <c r="G15" i="9"/>
  <c r="G16" i="9"/>
  <c r="I6" i="9"/>
  <c r="J7" i="9"/>
  <c r="K8" i="9"/>
  <c r="J11" i="9"/>
  <c r="K12" i="9"/>
  <c r="H15" i="9"/>
  <c r="G17" i="9"/>
  <c r="J17" i="9"/>
  <c r="M16" i="9"/>
  <c r="L15" i="9"/>
  <c r="K5" i="9"/>
  <c r="I7" i="9"/>
  <c r="E7" i="9" s="1"/>
  <c r="B7" i="9" s="1"/>
  <c r="J8" i="9"/>
  <c r="K9" i="9"/>
  <c r="I11" i="9"/>
  <c r="J12" i="9"/>
  <c r="K13" i="9"/>
  <c r="M15" i="9"/>
  <c r="I17" i="9"/>
  <c r="J5" i="9"/>
  <c r="K6" i="9"/>
  <c r="I8" i="9"/>
  <c r="J9" i="9"/>
  <c r="K10" i="9"/>
  <c r="I12" i="9"/>
  <c r="J13" i="9"/>
  <c r="L16" i="9"/>
  <c r="F16" i="9" s="1"/>
  <c r="E15" i="9" l="1"/>
  <c r="E18" i="9"/>
  <c r="B18" i="9" s="1"/>
  <c r="E12" i="9"/>
  <c r="B12" i="9" s="1"/>
  <c r="E11" i="9"/>
  <c r="B11" i="9" s="1"/>
  <c r="E17" i="9"/>
  <c r="B17" i="9" s="1"/>
  <c r="E6" i="9"/>
  <c r="B6" i="9" s="1"/>
  <c r="E9" i="9"/>
  <c r="B9" i="9" s="1"/>
  <c r="F272" i="9"/>
  <c r="E8" i="9"/>
  <c r="B8" i="9" s="1"/>
  <c r="F15" i="9"/>
  <c r="F14" i="9" s="1"/>
  <c r="E16" i="9"/>
  <c r="B16" i="9" s="1"/>
  <c r="E13" i="9"/>
  <c r="B13" i="9" s="1"/>
  <c r="E10" i="9"/>
  <c r="B10" i="9" s="1"/>
  <c r="E5" i="9"/>
  <c r="E274" i="9"/>
  <c r="B15" i="9" l="1"/>
  <c r="B274" i="9"/>
  <c r="E20" i="9"/>
  <c r="I7" i="3" s="1"/>
  <c r="B5" i="9"/>
  <c r="E4" i="9"/>
  <c r="B272" i="9"/>
  <c r="F20" i="9"/>
  <c r="F3" i="9" s="1"/>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<sst xmlns="http://schemas.openxmlformats.org/spreadsheetml/2006/main" count="4374" uniqueCount="3426">
  <si>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</si>
  <si>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</si>
  <si>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</si>
  <si>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</si>
  <si>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</si>
  <si>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</si>
  <si>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</si>
  <si>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</si>
  <si>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</si>
  <si>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</si>
  <si>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</si>
  <si>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</si>
  <si>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</si>
  <si>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</si>
  <si>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</si>
  <si>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</si>
  <si>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</si>
  <si>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</si>
  <si>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</si>
  <si>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</si>
  <si>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</si>
  <si>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</si>
  <si>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</si>
  <si>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</si>
  <si>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</si>
  <si>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</si>
  <si>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</si>
  <si>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</si>
  <si>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</si>
  <si>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</si>
  <si>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</si>
  <si>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GRIGORA VITEZA, POLJANA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</si>
  <si>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</si>
  <si>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</si>
  <si>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</si>
  <si>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</si>
  <si>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</si>
  <si>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</si>
  <si>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</si>
  <si>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</si>
  <si>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</si>
  <si>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</si>
  <si>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</si>
  <si>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</si>
  <si>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</si>
  <si>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</si>
  <si>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</si>
  <si>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</si>
  <si>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</si>
  <si>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8658 - O.Š. GRIGORA VITEZA, POLJANA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</si>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</sst>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556778.11</v>
      </c>
      <c r="D2" s="6">
        <f>'PR-RAS'!E6</f>
        <v>659613.53999999992</v>
      </c>
      <c r="E2" s="6">
        <v>0</v>
      </c>
      <c r="F2" s="6">
        <v>0</v>
      </c>
      <c r="G2" s="7">
        <f t="shared" ref="G2:G264" si="0">(B2/1000)*(C2*1+D2*2)</f>
        <v>1876.0051900000001</v>
      </c>
      <c r="H2" s="7">
        <f t="shared" ref="H2:H264" si="1">ABS(C2-ROUND(C2,0))+ABS(D2-ROUND(D2,0))</f>
        <v>0.57000000006519258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506872.08</v>
      </c>
      <c r="D46" s="1">
        <f>'PR-RAS'!E50</f>
        <v>617188.49999999988</v>
      </c>
      <c r="E46" s="1">
        <v>0</v>
      </c>
      <c r="F46" s="1">
        <v>0</v>
      </c>
      <c r="G46" s="2">
        <f t="shared" si="0"/>
        <v>78356.208599999984</v>
      </c>
      <c r="H46" s="2">
        <f t="shared" si="1"/>
        <v>0.58000000013271347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506872.08</v>
      </c>
      <c r="D64" s="1">
        <f>'PR-RAS'!E68</f>
        <v>613743.30999999994</v>
      </c>
      <c r="E64" s="1">
        <v>0</v>
      </c>
      <c r="F64" s="1">
        <v>0</v>
      </c>
      <c r="G64" s="2">
        <f t="shared" si="0"/>
        <v>109264.5981</v>
      </c>
      <c r="H64" s="2">
        <f t="shared" si="1"/>
        <v>0.38999999995576218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505881.21</v>
      </c>
      <c r="D65" s="1">
        <f>'PR-RAS'!E69</f>
        <v>612447.6</v>
      </c>
      <c r="E65" s="1">
        <v>0</v>
      </c>
      <c r="F65" s="1">
        <v>0</v>
      </c>
      <c r="G65" s="2">
        <f t="shared" si="0"/>
        <v>110769.69024</v>
      </c>
      <c r="H65" s="2">
        <f t="shared" si="1"/>
        <v>0.61000000004423782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990.87</v>
      </c>
      <c r="D66" s="1">
        <f>'PR-RAS'!E70</f>
        <v>1295.71</v>
      </c>
      <c r="E66" s="1">
        <v>0</v>
      </c>
      <c r="F66" s="1">
        <v>0</v>
      </c>
      <c r="G66" s="2">
        <f t="shared" si="0"/>
        <v>232.84885</v>
      </c>
      <c r="H66" s="2">
        <f t="shared" si="1"/>
        <v>0.41999999999995907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3445.19</v>
      </c>
      <c r="E73" s="1">
        <v>0</v>
      </c>
      <c r="F73" s="1">
        <v>0</v>
      </c>
      <c r="G73" s="2">
        <f t="shared" si="0"/>
        <v>496.10735999999997</v>
      </c>
      <c r="H73" s="2">
        <f t="shared" si="1"/>
        <v>0.19000000000005457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3445.19</v>
      </c>
      <c r="E76" s="1">
        <v>0</v>
      </c>
      <c r="F76" s="1">
        <v>0</v>
      </c>
      <c r="G76" s="2">
        <f t="shared" si="0"/>
        <v>516.77850000000001</v>
      </c>
      <c r="H76" s="2">
        <f t="shared" si="1"/>
        <v>0.19000000000005457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1054.04</v>
      </c>
      <c r="D102" s="1">
        <f>'PR-RAS'!E106</f>
        <v>156.88</v>
      </c>
      <c r="E102" s="1">
        <v>0</v>
      </c>
      <c r="F102" s="1">
        <v>0</v>
      </c>
      <c r="G102" s="2">
        <f t="shared" si="0"/>
        <v>138.14780000000002</v>
      </c>
      <c r="H102" s="2">
        <f t="shared" si="1"/>
        <v>0.15999999999996817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1054.04</v>
      </c>
      <c r="D108" s="1">
        <f>'PR-RAS'!E112</f>
        <v>156.88</v>
      </c>
      <c r="E108" s="1">
        <v>0</v>
      </c>
      <c r="F108" s="1">
        <v>0</v>
      </c>
      <c r="G108" s="2">
        <f t="shared" si="0"/>
        <v>146.3546</v>
      </c>
      <c r="H108" s="2">
        <f t="shared" si="1"/>
        <v>0.15999999999996817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1054.04</v>
      </c>
      <c r="D113" s="1">
        <f>'PR-RAS'!E117</f>
        <v>156.88</v>
      </c>
      <c r="E113" s="1">
        <v>0</v>
      </c>
      <c r="F113" s="1">
        <v>0</v>
      </c>
      <c r="G113" s="2">
        <f t="shared" si="0"/>
        <v>153.1936</v>
      </c>
      <c r="H113" s="2">
        <f t="shared" si="1"/>
        <v>0.15999999999996817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296.2</v>
      </c>
      <c r="D120" s="1">
        <f>'PR-RAS'!E124</f>
        <v>570</v>
      </c>
      <c r="E120" s="1">
        <v>0</v>
      </c>
      <c r="F120" s="1">
        <v>0</v>
      </c>
      <c r="G120" s="2">
        <f t="shared" si="0"/>
        <v>170.90780000000001</v>
      </c>
      <c r="H120" s="2">
        <f t="shared" si="1"/>
        <v>0.19999999999998863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296.2</v>
      </c>
      <c r="D124" s="1">
        <f>'PR-RAS'!E128</f>
        <v>570</v>
      </c>
      <c r="E124" s="1">
        <v>0</v>
      </c>
      <c r="F124" s="1">
        <v>0</v>
      </c>
      <c r="G124" s="2">
        <f t="shared" si="0"/>
        <v>176.65260000000001</v>
      </c>
      <c r="H124" s="2">
        <f t="shared" si="1"/>
        <v>0.19999999999998863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296.2</v>
      </c>
      <c r="D125" s="1">
        <f>'PR-RAS'!E129</f>
        <v>570</v>
      </c>
      <c r="E125" s="1">
        <v>0</v>
      </c>
      <c r="F125" s="1">
        <v>0</v>
      </c>
      <c r="G125" s="2">
        <f t="shared" si="0"/>
        <v>178.08879999999999</v>
      </c>
      <c r="H125" s="2">
        <f t="shared" si="1"/>
        <v>0.19999999999998863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48555.79</v>
      </c>
      <c r="D129" s="1">
        <f>'PR-RAS'!E133</f>
        <v>41548.160000000003</v>
      </c>
      <c r="E129" s="1">
        <v>0</v>
      </c>
      <c r="F129" s="1">
        <v>0</v>
      </c>
      <c r="G129" s="2">
        <f t="shared" si="0"/>
        <v>16851.470080000003</v>
      </c>
      <c r="H129" s="2">
        <f t="shared" si="1"/>
        <v>0.37000000000261934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48555.79</v>
      </c>
      <c r="D130" s="1">
        <f>'PR-RAS'!E134</f>
        <v>41548.160000000003</v>
      </c>
      <c r="E130" s="1">
        <v>0</v>
      </c>
      <c r="F130" s="1">
        <v>0</v>
      </c>
      <c r="G130" s="2">
        <f t="shared" si="0"/>
        <v>16983.122190000002</v>
      </c>
      <c r="H130" s="2">
        <f t="shared" si="1"/>
        <v>0.37000000000261934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47855.79</v>
      </c>
      <c r="D131" s="1">
        <f>'PR-RAS'!E135</f>
        <v>38356.86</v>
      </c>
      <c r="E131" s="1">
        <v>0</v>
      </c>
      <c r="F131" s="1">
        <v>0</v>
      </c>
      <c r="G131" s="2">
        <f t="shared" si="0"/>
        <v>16194.036300000002</v>
      </c>
      <c r="H131" s="2">
        <f t="shared" si="1"/>
        <v>0.34999999999854481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700</v>
      </c>
      <c r="D132" s="1">
        <f>'PR-RAS'!E136</f>
        <v>3191.3</v>
      </c>
      <c r="E132" s="1">
        <v>0</v>
      </c>
      <c r="F132" s="1">
        <v>0</v>
      </c>
      <c r="G132" s="2">
        <f t="shared" si="0"/>
        <v>927.82060000000013</v>
      </c>
      <c r="H132" s="2">
        <f t="shared" si="1"/>
        <v>0.3000000000001819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150</v>
      </c>
      <c r="E135" s="1">
        <v>0</v>
      </c>
      <c r="F135" s="1">
        <v>0</v>
      </c>
      <c r="G135" s="2">
        <f t="shared" si="0"/>
        <v>40.200000000000003</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150</v>
      </c>
      <c r="E146" s="1">
        <v>0</v>
      </c>
      <c r="F146" s="1">
        <v>0</v>
      </c>
      <c r="G146" s="2">
        <f t="shared" si="0"/>
        <v>43.5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556629.19000000006</v>
      </c>
      <c r="D147" s="1">
        <f>'PR-RAS'!E151</f>
        <v>654868.69000000006</v>
      </c>
      <c r="E147" s="1">
        <v>0</v>
      </c>
      <c r="F147" s="1">
        <v>0</v>
      </c>
      <c r="G147" s="2">
        <f t="shared" si="0"/>
        <v>272489.51922000002</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451043.18000000005</v>
      </c>
      <c r="D148" s="1">
        <f>'PR-RAS'!E152</f>
        <v>563226.91</v>
      </c>
      <c r="E148" s="1">
        <v>0</v>
      </c>
      <c r="F148" s="1">
        <v>0</v>
      </c>
      <c r="G148" s="2">
        <f t="shared" si="0"/>
        <v>231892.05899999998</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368967.77</v>
      </c>
      <c r="D149" s="1">
        <f>'PR-RAS'!E153</f>
        <v>462555.29</v>
      </c>
      <c r="E149" s="1">
        <v>0</v>
      </c>
      <c r="F149" s="1">
        <v>0</v>
      </c>
      <c r="G149" s="2">
        <f t="shared" si="0"/>
        <v>191523.59580000001</v>
      </c>
      <c r="H149" s="2">
        <f t="shared" si="1"/>
        <v>0.51999999996041879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365545.8</v>
      </c>
      <c r="D150" s="1">
        <f>'PR-RAS'!E154</f>
        <v>452434.72</v>
      </c>
      <c r="E150" s="1">
        <v>0</v>
      </c>
      <c r="F150" s="1">
        <v>0</v>
      </c>
      <c r="G150" s="2">
        <f t="shared" si="0"/>
        <v>189291.87075999999</v>
      </c>
      <c r="H150" s="2">
        <f t="shared" si="1"/>
        <v>0.48000000003958121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2392.34</v>
      </c>
      <c r="D152" s="1">
        <f>'PR-RAS'!E156</f>
        <v>8379.73</v>
      </c>
      <c r="E152" s="1">
        <v>0</v>
      </c>
      <c r="F152" s="1">
        <v>0</v>
      </c>
      <c r="G152" s="2">
        <f t="shared" si="0"/>
        <v>2891.9217999999996</v>
      </c>
      <c r="H152" s="2">
        <f t="shared" si="1"/>
        <v>0.61000000000058208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1029.6300000000001</v>
      </c>
      <c r="D153" s="1">
        <f>'PR-RAS'!E157</f>
        <v>1740.84</v>
      </c>
      <c r="E153" s="1">
        <v>0</v>
      </c>
      <c r="F153" s="1">
        <v>0</v>
      </c>
      <c r="G153" s="2">
        <f t="shared" si="0"/>
        <v>685.71911999999986</v>
      </c>
      <c r="H153" s="2">
        <f t="shared" si="1"/>
        <v>0.52999999999997272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21195.78</v>
      </c>
      <c r="D154" s="1">
        <f>'PR-RAS'!E158</f>
        <v>24349.88</v>
      </c>
      <c r="E154" s="1">
        <v>0</v>
      </c>
      <c r="F154" s="1">
        <v>0</v>
      </c>
      <c r="G154" s="2">
        <f t="shared" si="0"/>
        <v>10694.017620000001</v>
      </c>
      <c r="H154" s="2">
        <f t="shared" si="1"/>
        <v>0.34000000000014552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60879.63</v>
      </c>
      <c r="D155" s="1">
        <f>'PR-RAS'!E159</f>
        <v>76321.740000000005</v>
      </c>
      <c r="E155" s="1">
        <v>0</v>
      </c>
      <c r="F155" s="1">
        <v>0</v>
      </c>
      <c r="G155" s="2">
        <f t="shared" si="0"/>
        <v>32882.558940000003</v>
      </c>
      <c r="H155" s="2">
        <f t="shared" si="1"/>
        <v>0.62999999999738066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60879.63</v>
      </c>
      <c r="D157" s="1">
        <f>'PR-RAS'!E161</f>
        <v>76321.740000000005</v>
      </c>
      <c r="E157" s="1">
        <v>0</v>
      </c>
      <c r="F157" s="1">
        <v>0</v>
      </c>
      <c r="G157" s="2">
        <f t="shared" si="0"/>
        <v>33309.605159999999</v>
      </c>
      <c r="H157" s="2">
        <f t="shared" si="1"/>
        <v>0.62999999999738066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89844.37000000001</v>
      </c>
      <c r="D159" s="1">
        <f>'PR-RAS'!E163</f>
        <v>75434.02</v>
      </c>
      <c r="E159" s="1">
        <v>0</v>
      </c>
      <c r="F159" s="1">
        <v>0</v>
      </c>
      <c r="G159" s="2">
        <f t="shared" si="0"/>
        <v>38032.560780000007</v>
      </c>
      <c r="H159" s="2">
        <f t="shared" si="1"/>
        <v>0.39000000001396984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28800.850000000002</v>
      </c>
      <c r="D160" s="1">
        <f>'PR-RAS'!E164</f>
        <v>25160.14</v>
      </c>
      <c r="E160" s="1">
        <v>0</v>
      </c>
      <c r="F160" s="1">
        <v>0</v>
      </c>
      <c r="G160" s="2">
        <f t="shared" si="0"/>
        <v>12580.259670000001</v>
      </c>
      <c r="H160" s="2">
        <f t="shared" si="1"/>
        <v>0.28999999999723514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2771.9</v>
      </c>
      <c r="D161" s="1">
        <f>'PR-RAS'!E165</f>
        <v>3511.32</v>
      </c>
      <c r="E161" s="1">
        <v>0</v>
      </c>
      <c r="F161" s="1">
        <v>0</v>
      </c>
      <c r="G161" s="2">
        <f t="shared" si="0"/>
        <v>1567.1264000000001</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24810.47</v>
      </c>
      <c r="D162" s="1">
        <f>'PR-RAS'!E166</f>
        <v>19995.34</v>
      </c>
      <c r="E162" s="1">
        <v>0</v>
      </c>
      <c r="F162" s="1">
        <v>0</v>
      </c>
      <c r="G162" s="2">
        <f t="shared" si="0"/>
        <v>10432.98515</v>
      </c>
      <c r="H162" s="2">
        <f t="shared" si="1"/>
        <v>0.81000000000130967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945.68</v>
      </c>
      <c r="D163" s="1">
        <f>'PR-RAS'!E167</f>
        <v>1268.48</v>
      </c>
      <c r="E163" s="1">
        <v>0</v>
      </c>
      <c r="F163" s="1">
        <v>0</v>
      </c>
      <c r="G163" s="2">
        <f t="shared" si="0"/>
        <v>564.18768</v>
      </c>
      <c r="H163" s="2">
        <f t="shared" si="1"/>
        <v>0.80000000000006821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272.8</v>
      </c>
      <c r="D164" s="1">
        <f>'PR-RAS'!E168</f>
        <v>385</v>
      </c>
      <c r="E164" s="1">
        <v>0</v>
      </c>
      <c r="F164" s="1">
        <v>0</v>
      </c>
      <c r="G164" s="2">
        <f t="shared" si="0"/>
        <v>169.97640000000001</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37474.240000000005</v>
      </c>
      <c r="D165" s="1">
        <f>'PR-RAS'!E169</f>
        <v>38074.79</v>
      </c>
      <c r="E165" s="1">
        <v>0</v>
      </c>
      <c r="F165" s="1">
        <v>0</v>
      </c>
      <c r="G165" s="2">
        <f t="shared" si="0"/>
        <v>18634.306480000003</v>
      </c>
      <c r="H165" s="2">
        <f t="shared" si="1"/>
        <v>0.45000000000436557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4392.8999999999996</v>
      </c>
      <c r="D166" s="1">
        <f>'PR-RAS'!E170</f>
        <v>4862.07</v>
      </c>
      <c r="E166" s="1">
        <v>0</v>
      </c>
      <c r="F166" s="1">
        <v>0</v>
      </c>
      <c r="G166" s="2">
        <f t="shared" si="0"/>
        <v>2329.3116</v>
      </c>
      <c r="H166" s="2">
        <f t="shared" si="1"/>
        <v>0.17000000000007276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22978.240000000002</v>
      </c>
      <c r="D167" s="1">
        <f>'PR-RAS'!E171</f>
        <v>23750.51</v>
      </c>
      <c r="E167" s="1">
        <v>0</v>
      </c>
      <c r="F167" s="1">
        <v>0</v>
      </c>
      <c r="G167" s="2">
        <f t="shared" si="0"/>
        <v>11699.55716</v>
      </c>
      <c r="H167" s="2">
        <f t="shared" si="1"/>
        <v>0.73000000000320142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8963.4699999999993</v>
      </c>
      <c r="D168" s="1">
        <f>'PR-RAS'!E172</f>
        <v>8403</v>
      </c>
      <c r="E168" s="1">
        <v>0</v>
      </c>
      <c r="F168" s="1">
        <v>0</v>
      </c>
      <c r="G168" s="2">
        <f t="shared" si="0"/>
        <v>4303.5014900000006</v>
      </c>
      <c r="H168" s="2">
        <f t="shared" si="1"/>
        <v>0.46999999999934516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564.51</v>
      </c>
      <c r="D169" s="1">
        <f>'PR-RAS'!E173</f>
        <v>235.69</v>
      </c>
      <c r="E169" s="1">
        <v>0</v>
      </c>
      <c r="F169" s="1">
        <v>0</v>
      </c>
      <c r="G169" s="2">
        <f t="shared" si="0"/>
        <v>174.02951999999999</v>
      </c>
      <c r="H169" s="2">
        <f t="shared" si="1"/>
        <v>0.80000000000001137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508.48</v>
      </c>
      <c r="D170" s="1">
        <f>'PR-RAS'!E174</f>
        <v>643.63</v>
      </c>
      <c r="E170" s="1">
        <v>0</v>
      </c>
      <c r="F170" s="1">
        <v>0</v>
      </c>
      <c r="G170" s="2">
        <f t="shared" si="0"/>
        <v>303.48006000000004</v>
      </c>
      <c r="H170" s="2">
        <f t="shared" si="1"/>
        <v>0.85000000000002274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66.64</v>
      </c>
      <c r="D172" s="1">
        <f>'PR-RAS'!E176</f>
        <v>179.89</v>
      </c>
      <c r="E172" s="1">
        <v>0</v>
      </c>
      <c r="F172" s="1">
        <v>0</v>
      </c>
      <c r="G172" s="2">
        <f t="shared" si="0"/>
        <v>72.917819999999992</v>
      </c>
      <c r="H172" s="2">
        <f t="shared" si="1"/>
        <v>0.47000000000001307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21722.010000000002</v>
      </c>
      <c r="D173" s="1">
        <f>'PR-RAS'!E177</f>
        <v>10269.11</v>
      </c>
      <c r="E173" s="1">
        <v>0</v>
      </c>
      <c r="F173" s="1">
        <v>0</v>
      </c>
      <c r="G173" s="2">
        <f t="shared" si="0"/>
        <v>7268.7595600000004</v>
      </c>
      <c r="H173" s="2">
        <f t="shared" si="1"/>
        <v>0.12000000000261934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1427.54</v>
      </c>
      <c r="D174" s="1">
        <f>'PR-RAS'!E178</f>
        <v>1504.29</v>
      </c>
      <c r="E174" s="1">
        <v>0</v>
      </c>
      <c r="F174" s="1">
        <v>0</v>
      </c>
      <c r="G174" s="2">
        <f t="shared" si="0"/>
        <v>767.44875999999988</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13352.76</v>
      </c>
      <c r="D175" s="1">
        <f>'PR-RAS'!E179</f>
        <v>1701.13</v>
      </c>
      <c r="E175" s="1">
        <v>0</v>
      </c>
      <c r="F175" s="1">
        <v>0</v>
      </c>
      <c r="G175" s="2">
        <f t="shared" si="0"/>
        <v>2915.3734799999997</v>
      </c>
      <c r="H175" s="2">
        <f t="shared" si="1"/>
        <v>0.36999999999989086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2140.54</v>
      </c>
      <c r="D177" s="1">
        <f>'PR-RAS'!E181</f>
        <v>2186.1</v>
      </c>
      <c r="E177" s="1">
        <v>0</v>
      </c>
      <c r="F177" s="1">
        <v>0</v>
      </c>
      <c r="G177" s="2">
        <f t="shared" si="0"/>
        <v>1146.2422399999998</v>
      </c>
      <c r="H177" s="2">
        <f t="shared" si="1"/>
        <v>0.55999999999994543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1522.09</v>
      </c>
      <c r="D179" s="1">
        <f>'PR-RAS'!E183</f>
        <v>1398.8</v>
      </c>
      <c r="E179" s="1">
        <v>0</v>
      </c>
      <c r="F179" s="1">
        <v>0</v>
      </c>
      <c r="G179" s="2">
        <f t="shared" si="0"/>
        <v>768.90481999999986</v>
      </c>
      <c r="H179" s="2">
        <f t="shared" si="1"/>
        <v>0.28999999999996362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2476.4</v>
      </c>
      <c r="D181" s="1">
        <f>'PR-RAS'!E185</f>
        <v>2497.88</v>
      </c>
      <c r="E181" s="1">
        <v>0</v>
      </c>
      <c r="F181" s="1">
        <v>0</v>
      </c>
      <c r="G181" s="2">
        <f t="shared" si="0"/>
        <v>1344.9887999999999</v>
      </c>
      <c r="H181" s="2">
        <f t="shared" si="1"/>
        <v>0.51999999999998181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802.68</v>
      </c>
      <c r="D182" s="1">
        <f>'PR-RAS'!E186</f>
        <v>980.91</v>
      </c>
      <c r="E182" s="1">
        <v>0</v>
      </c>
      <c r="F182" s="1">
        <v>0</v>
      </c>
      <c r="G182" s="2">
        <f t="shared" si="0"/>
        <v>500.37450000000001</v>
      </c>
      <c r="H182" s="2">
        <f t="shared" si="1"/>
        <v>0.41000000000008185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1847.27</v>
      </c>
      <c r="D184" s="1">
        <f>'PR-RAS'!E188</f>
        <v>1929.98</v>
      </c>
      <c r="E184" s="1">
        <v>0</v>
      </c>
      <c r="F184" s="1">
        <v>0</v>
      </c>
      <c r="G184" s="2">
        <f t="shared" si="0"/>
        <v>1044.42309</v>
      </c>
      <c r="H184" s="2">
        <f t="shared" si="1"/>
        <v>0.28999999999996362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515.54</v>
      </c>
      <c r="D187" s="1">
        <f>'PR-RAS'!E191</f>
        <v>602.47</v>
      </c>
      <c r="E187" s="1">
        <v>0</v>
      </c>
      <c r="F187" s="1">
        <v>0</v>
      </c>
      <c r="G187" s="2">
        <f t="shared" si="0"/>
        <v>320.00927999999999</v>
      </c>
      <c r="H187" s="2">
        <f t="shared" si="1"/>
        <v>0.93000000000006366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14.6</v>
      </c>
      <c r="D189" s="1">
        <f>'PR-RAS'!E193</f>
        <v>338.66</v>
      </c>
      <c r="E189" s="1">
        <v>0</v>
      </c>
      <c r="F189" s="1">
        <v>0</v>
      </c>
      <c r="G189" s="2">
        <f t="shared" si="0"/>
        <v>130.08096</v>
      </c>
      <c r="H189" s="2">
        <f t="shared" si="1"/>
        <v>0.73999999999997534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1140.77</v>
      </c>
      <c r="D191" s="1">
        <f>'PR-RAS'!E195</f>
        <v>800.76</v>
      </c>
      <c r="E191" s="1">
        <v>0</v>
      </c>
      <c r="F191" s="1">
        <v>0</v>
      </c>
      <c r="G191" s="2">
        <f t="shared" si="0"/>
        <v>521.03509999999994</v>
      </c>
      <c r="H191" s="2">
        <f t="shared" si="1"/>
        <v>0.47000000000002728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15522.87</v>
      </c>
      <c r="D248" s="1">
        <f>'PR-RAS'!E252</f>
        <v>15999.84</v>
      </c>
      <c r="E248" s="1">
        <v>0</v>
      </c>
      <c r="F248" s="1">
        <v>0</v>
      </c>
      <c r="G248" s="2">
        <f t="shared" si="0"/>
        <v>11738.06985</v>
      </c>
      <c r="H248" s="2">
        <f t="shared" si="1"/>
        <v>0.28999999999905413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15522.87</v>
      </c>
      <c r="D255" s="1">
        <f>'PR-RAS'!E259</f>
        <v>15999.84</v>
      </c>
      <c r="E255" s="1">
        <v>0</v>
      </c>
      <c r="F255" s="1">
        <v>0</v>
      </c>
      <c r="G255" s="2">
        <f t="shared" si="0"/>
        <v>12070.727700000001</v>
      </c>
      <c r="H255" s="2">
        <f t="shared" si="1"/>
        <v>0.28999999999905413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15522.87</v>
      </c>
      <c r="D257" s="1">
        <f>'PR-RAS'!E261</f>
        <v>15999.84</v>
      </c>
      <c r="E257" s="1">
        <v>0</v>
      </c>
      <c r="F257" s="1">
        <v>0</v>
      </c>
      <c r="G257" s="2">
        <f t="shared" si="0"/>
        <v>12165.772800000001</v>
      </c>
      <c r="H257" s="2">
        <f t="shared" si="1"/>
        <v>0.28999999999905413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218.77</v>
      </c>
      <c r="D259" s="1">
        <f>'PR-RAS'!E263</f>
        <v>207.92</v>
      </c>
      <c r="E259" s="1">
        <v>0</v>
      </c>
      <c r="F259" s="1">
        <v>0</v>
      </c>
      <c r="G259" s="2">
        <f t="shared" si="0"/>
        <v>163.72938000000002</v>
      </c>
      <c r="H259" s="2">
        <f t="shared" si="1"/>
        <v>0.31000000000000227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218.77</v>
      </c>
      <c r="D260" s="1">
        <f>'PR-RAS'!E264</f>
        <v>207.92</v>
      </c>
      <c r="E260" s="1">
        <v>0</v>
      </c>
      <c r="F260" s="1">
        <v>0</v>
      </c>
      <c r="G260" s="2">
        <f t="shared" si="0"/>
        <v>164.36399</v>
      </c>
      <c r="H260" s="2">
        <f t="shared" si="1"/>
        <v>0.31000000000000227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218.77</v>
      </c>
      <c r="D262" s="1">
        <f>'PR-RAS'!E266</f>
        <v>207.92</v>
      </c>
      <c r="E262" s="1">
        <v>0</v>
      </c>
      <c r="F262" s="1">
        <v>0</v>
      </c>
      <c r="G262" s="2">
        <f t="shared" si="0"/>
        <v>165.63321000000002</v>
      </c>
      <c r="H262" s="2">
        <f t="shared" si="1"/>
        <v>0.31000000000000227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556629.19000000006</v>
      </c>
      <c r="D285" s="1">
        <f>'PR-RAS'!E289</f>
        <v>654868.69000000006</v>
      </c>
      <c r="E285" s="1">
        <v>0</v>
      </c>
      <c r="F285" s="1">
        <v>0</v>
      </c>
      <c r="G285" s="2">
        <f t="shared" si="8"/>
        <v>530048.10588000005</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148.91999999992549</v>
      </c>
      <c r="D286" s="1">
        <f>'PR-RAS'!E290</f>
        <v>4744.8499999998603</v>
      </c>
      <c r="E286" s="1">
        <v>0</v>
      </c>
      <c r="F286" s="1">
        <v>0</v>
      </c>
      <c r="G286" s="2">
        <f t="shared" si="8"/>
        <v>2747.006699999899</v>
      </c>
      <c r="H286" s="2">
        <f t="shared" si="9"/>
        <v>0.23000000021420419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6667.13</v>
      </c>
      <c r="D288" s="1">
        <f>'PR-RAS'!E292</f>
        <v>4301.58</v>
      </c>
      <c r="E288" s="1">
        <v>0</v>
      </c>
      <c r="F288" s="1">
        <v>0</v>
      </c>
      <c r="G288" s="2">
        <f t="shared" si="8"/>
        <v>4382.57323</v>
      </c>
      <c r="H288" s="2">
        <f t="shared" si="9"/>
        <v>0.5500000000001819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488.52</v>
      </c>
      <c r="D290" s="1">
        <f>'PR-RAS'!E294</f>
        <v>424.55</v>
      </c>
      <c r="E290" s="1">
        <v>0</v>
      </c>
      <c r="F290" s="1">
        <v>0</v>
      </c>
      <c r="G290" s="2">
        <f t="shared" si="8"/>
        <v>386.57217999999995</v>
      </c>
      <c r="H290" s="2">
        <f t="shared" si="9"/>
        <v>0.93000000000000682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1783.78</v>
      </c>
      <c r="D345" s="1">
        <f>'PR-RAS'!E350</f>
        <v>4579.92</v>
      </c>
      <c r="E345" s="1">
        <v>0</v>
      </c>
      <c r="F345" s="1">
        <v>0</v>
      </c>
      <c r="G345" s="2">
        <f t="shared" si="8"/>
        <v>3764.6052799999998</v>
      </c>
      <c r="H345" s="2">
        <f t="shared" si="9"/>
        <v>0.29999999999995453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1283.78</v>
      </c>
      <c r="D358" s="1">
        <f>'PR-RAS'!E363</f>
        <v>4579.92</v>
      </c>
      <c r="E358" s="1">
        <v>0</v>
      </c>
      <c r="F358" s="1">
        <v>0</v>
      </c>
      <c r="G358" s="2">
        <f t="shared" si="8"/>
        <v>3728.3723399999999</v>
      </c>
      <c r="H358" s="2">
        <f t="shared" si="9"/>
        <v>0.29999999999995453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3191.3</v>
      </c>
      <c r="E364" s="1">
        <v>0</v>
      </c>
      <c r="F364" s="1">
        <v>0</v>
      </c>
      <c r="G364" s="2">
        <f t="shared" si="8"/>
        <v>2316.8838000000001</v>
      </c>
      <c r="H364" s="2">
        <f t="shared" si="9"/>
        <v>0.3000000000001819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3191.3</v>
      </c>
      <c r="E371" s="1">
        <v>0</v>
      </c>
      <c r="F371" s="1">
        <v>0</v>
      </c>
      <c r="G371" s="2">
        <f t="shared" si="8"/>
        <v>2361.5619999999999</v>
      </c>
      <c r="H371" s="2">
        <f t="shared" si="9"/>
        <v>0.3000000000001819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1283.78</v>
      </c>
      <c r="D378" s="1">
        <f>'PR-RAS'!E383</f>
        <v>1388.62</v>
      </c>
      <c r="E378" s="1">
        <v>0</v>
      </c>
      <c r="F378" s="1">
        <v>0</v>
      </c>
      <c r="G378" s="2">
        <f t="shared" si="8"/>
        <v>1531.0045399999999</v>
      </c>
      <c r="H378" s="2">
        <f t="shared" si="9"/>
        <v>0.60000000000013642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1283.78</v>
      </c>
      <c r="D379" s="1">
        <f>'PR-RAS'!E384</f>
        <v>1388.62</v>
      </c>
      <c r="E379" s="1">
        <v>0</v>
      </c>
      <c r="F379" s="1">
        <v>0</v>
      </c>
      <c r="G379" s="2">
        <f t="shared" si="8"/>
        <v>1535.0655599999998</v>
      </c>
      <c r="H379" s="2">
        <f t="shared" si="9"/>
        <v>0.60000000000013642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500</v>
      </c>
      <c r="D397" s="1">
        <f>'PR-RAS'!E402</f>
        <v>0</v>
      </c>
      <c r="E397" s="1">
        <v>0</v>
      </c>
      <c r="F397" s="1">
        <v>0</v>
      </c>
      <c r="G397" s="2">
        <f t="shared" si="8"/>
        <v>198</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500</v>
      </c>
      <c r="D398" s="1">
        <f>'PR-RAS'!E403</f>
        <v>0</v>
      </c>
      <c r="E398" s="1">
        <v>0</v>
      </c>
      <c r="F398" s="1">
        <v>0</v>
      </c>
      <c r="G398" s="2">
        <f t="shared" si="8"/>
        <v>198.5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1783.78</v>
      </c>
      <c r="D403" s="1">
        <f>'PR-RAS'!E408</f>
        <v>4579.92</v>
      </c>
      <c r="E403" s="1">
        <v>0</v>
      </c>
      <c r="F403" s="1">
        <v>0</v>
      </c>
      <c r="G403" s="2">
        <f t="shared" si="8"/>
        <v>4399.3352400000003</v>
      </c>
      <c r="H403" s="2">
        <f t="shared" si="9"/>
        <v>0.29999999999995453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10283.709999999999</v>
      </c>
      <c r="D405" s="1">
        <f>'PR-RAS'!E410</f>
        <v>10376.620000000001</v>
      </c>
      <c r="E405" s="1">
        <v>0</v>
      </c>
      <c r="F405" s="1">
        <v>0</v>
      </c>
      <c r="G405" s="2">
        <f t="shared" si="8"/>
        <v>12538.927800000001</v>
      </c>
      <c r="H405" s="2">
        <f t="shared" si="9"/>
        <v>0.67000000000007276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556778.11</v>
      </c>
      <c r="D407" s="1">
        <f>'PR-RAS'!E412</f>
        <v>659613.53999999992</v>
      </c>
      <c r="E407" s="1">
        <v>0</v>
      </c>
      <c r="F407" s="1">
        <v>0</v>
      </c>
      <c r="G407" s="2">
        <f t="shared" si="8"/>
        <v>761658.10713999998</v>
      </c>
      <c r="H407" s="2">
        <f t="shared" si="9"/>
        <v>0.57000000006519258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558412.97000000009</v>
      </c>
      <c r="D408" s="1">
        <f>'PR-RAS'!E413</f>
        <v>659448.6100000001</v>
      </c>
      <c r="E408" s="1">
        <v>0</v>
      </c>
      <c r="F408" s="1">
        <v>0</v>
      </c>
      <c r="G408" s="2">
        <f t="shared" si="8"/>
        <v>764065.24733000016</v>
      </c>
      <c r="H408" s="2">
        <f t="shared" si="9"/>
        <v>0.41999999980907887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164.92999999981839</v>
      </c>
      <c r="E409" s="1">
        <v>0</v>
      </c>
      <c r="F409" s="1">
        <v>0</v>
      </c>
      <c r="G409" s="2">
        <f t="shared" si="8"/>
        <v>134.5828799998518</v>
      </c>
      <c r="H409" s="2">
        <f t="shared" si="9"/>
        <v>7.0000000181607902E-2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1634.8600000001024</v>
      </c>
      <c r="D410" s="1">
        <f>'PR-RAS'!E415</f>
        <v>0</v>
      </c>
      <c r="E410" s="1">
        <v>0</v>
      </c>
      <c r="F410" s="1">
        <v>0</v>
      </c>
      <c r="G410" s="2">
        <f t="shared" si="8"/>
        <v>668.65774000004183</v>
      </c>
      <c r="H410" s="2">
        <f t="shared" si="9"/>
        <v>0.13999999989755452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3616.579999999999</v>
      </c>
      <c r="D412" s="1">
        <f>'PR-RAS'!E417</f>
        <v>6075.0400000000009</v>
      </c>
      <c r="E412" s="1">
        <v>0</v>
      </c>
      <c r="F412" s="1">
        <v>0</v>
      </c>
      <c r="G412" s="2">
        <f t="shared" si="8"/>
        <v>6480.0972599999996</v>
      </c>
      <c r="H412" s="2">
        <f t="shared" si="9"/>
        <v>0.46000000000185537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488.52</v>
      </c>
      <c r="D413" s="1">
        <f>'PR-RAS'!E418</f>
        <v>424.55</v>
      </c>
      <c r="E413" s="1">
        <v>0</v>
      </c>
      <c r="F413" s="1">
        <v>0</v>
      </c>
      <c r="G413" s="2">
        <f t="shared" si="8"/>
        <v>551.09943999999996</v>
      </c>
      <c r="H413" s="2">
        <f t="shared" si="9"/>
        <v>0.93000000000000682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556778.11</v>
      </c>
      <c r="D633" s="1">
        <f>'PR-RAS'!E639</f>
        <v>659613.53999999992</v>
      </c>
      <c r="E633" s="1">
        <v>0</v>
      </c>
      <c r="F633" s="1">
        <v>0</v>
      </c>
      <c r="G633" s="2">
        <f t="shared" si="10"/>
        <v>1185635.2800799999</v>
      </c>
      <c r="H633" s="2">
        <f t="shared" si="11"/>
        <v>0.57000000006519258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558412.97000000009</v>
      </c>
      <c r="D634" s="1">
        <f>'PR-RAS'!E640</f>
        <v>659448.6100000001</v>
      </c>
      <c r="E634" s="1">
        <v>0</v>
      </c>
      <c r="F634" s="1">
        <v>0</v>
      </c>
      <c r="G634" s="2">
        <f t="shared" si="10"/>
        <v>1188337.3502700003</v>
      </c>
      <c r="H634" s="2">
        <f t="shared" si="11"/>
        <v>0.41999999980907887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164.92999999981839</v>
      </c>
      <c r="E635" s="1">
        <v>0</v>
      </c>
      <c r="F635" s="1">
        <v>0</v>
      </c>
      <c r="G635" s="2">
        <f t="shared" si="10"/>
        <v>209.13123999976972</v>
      </c>
      <c r="H635" s="2">
        <f t="shared" si="11"/>
        <v>7.0000000181607902E-2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1634.8600000001024</v>
      </c>
      <c r="D636" s="1">
        <f>'PR-RAS'!E642</f>
        <v>0</v>
      </c>
      <c r="E636" s="1">
        <v>0</v>
      </c>
      <c r="F636" s="1">
        <v>0</v>
      </c>
      <c r="G636" s="2">
        <f t="shared" si="10"/>
        <v>1038.136100000065</v>
      </c>
      <c r="H636" s="2">
        <f t="shared" si="11"/>
        <v>0.13999999989755452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3616.579999999999</v>
      </c>
      <c r="D638" s="1">
        <f>'PR-RAS'!E644</f>
        <v>6075.0400000000009</v>
      </c>
      <c r="E638" s="1">
        <v>0</v>
      </c>
      <c r="F638" s="1">
        <v>0</v>
      </c>
      <c r="G638" s="2">
        <f t="shared" si="10"/>
        <v>10043.362419999999</v>
      </c>
      <c r="H638" s="2">
        <f t="shared" si="11"/>
        <v>0.46000000000185537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5251.4400000001015</v>
      </c>
      <c r="D640" s="1">
        <f>'PR-RAS'!E646</f>
        <v>5910.1100000001825</v>
      </c>
      <c r="E640" s="1">
        <v>0</v>
      </c>
      <c r="F640" s="1">
        <v>0</v>
      </c>
      <c r="G640" s="2">
        <f t="shared" si="10"/>
        <v>10908.790740000297</v>
      </c>
      <c r="H640" s="2">
        <f t="shared" si="11"/>
        <v>0.55000000028394425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40479.21</v>
      </c>
      <c r="D641" s="1">
        <f>'PR-RAS'!E647</f>
        <v>46889.48</v>
      </c>
      <c r="E641" s="1">
        <v>0</v>
      </c>
      <c r="F641" s="1">
        <v>0</v>
      </c>
      <c r="G641" s="2">
        <f t="shared" si="10"/>
        <v>85925.228800000012</v>
      </c>
      <c r="H641" s="2">
        <f t="shared" si="11"/>
        <v>0.69000000000232831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20883.88</v>
      </c>
      <c r="D643" s="1">
        <f>'PR-RAS'!E650</f>
        <v>19616.47</v>
      </c>
      <c r="E643" s="1">
        <v>0</v>
      </c>
      <c r="F643" s="1">
        <v>0</v>
      </c>
      <c r="G643" s="2">
        <f t="shared" si="10"/>
        <v>38594.998440000003</v>
      </c>
      <c r="H643" s="2">
        <f t="shared" si="11"/>
        <v>0.59000000000014552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20883.88</v>
      </c>
      <c r="D644" s="1">
        <f>'PR-RAS'!E651</f>
        <v>19616.47</v>
      </c>
      <c r="E644" s="1">
        <v>0</v>
      </c>
      <c r="F644" s="1">
        <v>0</v>
      </c>
      <c r="G644" s="2">
        <f t="shared" si="10"/>
        <v>38655.115260000006</v>
      </c>
      <c r="H644" s="2">
        <f t="shared" si="11"/>
        <v>0.59000000000014552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31</v>
      </c>
      <c r="E647" s="1">
        <v>0</v>
      </c>
      <c r="F647" s="1">
        <v>0</v>
      </c>
      <c r="G647" s="2">
        <f t="shared" si="10"/>
        <v>60.078000000000003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21</v>
      </c>
      <c r="E649" s="1">
        <v>0</v>
      </c>
      <c r="F649" s="1">
        <v>0</v>
      </c>
      <c r="G649" s="2">
        <f t="shared" si="10"/>
        <v>42.120000000000005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494661.74</v>
      </c>
      <c r="D668" s="1">
        <f>'PR-RAS'!E675</f>
        <v>601000</v>
      </c>
      <c r="E668" s="1">
        <v>0</v>
      </c>
      <c r="F668" s="1">
        <v>0</v>
      </c>
      <c r="G668" s="2">
        <f t="shared" si="10"/>
        <v>1131673.3805800001</v>
      </c>
      <c r="H668" s="2">
        <f t="shared" si="11"/>
        <v>0.26000000000931323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11219.47</v>
      </c>
      <c r="D669" s="1">
        <f>'PR-RAS'!E676</f>
        <v>11447.6</v>
      </c>
      <c r="E669" s="1">
        <v>0</v>
      </c>
      <c r="F669" s="1">
        <v>0</v>
      </c>
      <c r="G669" s="2">
        <f t="shared" si="10"/>
        <v>22788.599559999999</v>
      </c>
      <c r="H669" s="2">
        <f t="shared" si="11"/>
        <v>0.86999999999898137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990.87</v>
      </c>
      <c r="D670" s="1">
        <f>'PR-RAS'!E677</f>
        <v>1295.71</v>
      </c>
      <c r="E670" s="1">
        <v>0</v>
      </c>
      <c r="F670" s="1">
        <v>0</v>
      </c>
      <c r="G670" s="2">
        <f t="shared" si="10"/>
        <v>2396.5520100000003</v>
      </c>
      <c r="H670" s="2">
        <f t="shared" si="11"/>
        <v>0.41999999999995907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961.13</v>
      </c>
      <c r="D703" s="1">
        <f>'PR-RAS'!E710</f>
        <v>63.97</v>
      </c>
      <c r="E703" s="1">
        <v>0</v>
      </c>
      <c r="F703" s="1">
        <v>0</v>
      </c>
      <c r="G703" s="2">
        <f t="shared" si="10"/>
        <v>764.52713999999992</v>
      </c>
      <c r="H703" s="2">
        <f t="shared" si="11"/>
        <v>0.15999999999999659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441.44</v>
      </c>
      <c r="E710" s="1">
        <v>0</v>
      </c>
      <c r="F710" s="1">
        <v>0</v>
      </c>
      <c r="G710" s="2">
        <f t="shared" si="10"/>
        <v>974.40705999999989</v>
      </c>
      <c r="H710" s="2">
        <f t="shared" si="11"/>
        <v>0.89999999999997726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24810.47</v>
      </c>
      <c r="D711" s="1">
        <f>'PR-RAS'!E718</f>
        <v>19995.34</v>
      </c>
      <c r="E711" s="1">
        <v>0</v>
      </c>
      <c r="F711" s="1">
        <v>0</v>
      </c>
      <c r="G711" s="2">
        <f t="shared" si="10"/>
        <v>46008.816500000001</v>
      </c>
      <c r="H711" s="2">
        <f t="shared" si="11"/>
        <v>0.81000000000130967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1097</v>
      </c>
      <c r="D713" s="1">
        <f>'PR-RAS'!E720</f>
        <v>1085</v>
      </c>
      <c r="E713" s="1">
        <v>0</v>
      </c>
      <c r="F713" s="1">
        <v>0</v>
      </c>
      <c r="G713" s="2">
        <f t="shared" si="10"/>
        <v>2326.1039999999998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15522.87</v>
      </c>
      <c r="D821" s="1">
        <f>'PR-RAS'!E828</f>
        <v>15999.84</v>
      </c>
      <c r="E821" s="1">
        <v>0</v>
      </c>
      <c r="F821" s="1">
        <v>0</v>
      </c>
      <c r="G821" s="2">
        <f t="shared" si="18"/>
        <v>38968.491000000002</v>
      </c>
      <c r="H821" s="2">
        <f t="shared" si="19"/>
        <v>0.28999999999905413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652739.63000000012</v>
      </c>
      <c r="D984" s="6">
        <f>BILANCA!E6</f>
        <v>641255.01000000013</v>
      </c>
      <c r="E984" s="6">
        <v>0</v>
      </c>
      <c r="F984" s="6">
        <v>0</v>
      </c>
      <c r="G984" s="7">
        <f t="shared" ref="G984:G1241" si="22">B984/1000*C984+B984/500*D984</f>
        <v>1935.2496500000002</v>
      </c>
      <c r="H984" s="7">
        <f t="shared" si="19"/>
        <v>0.38000000000465661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574159.69000000006</v>
      </c>
      <c r="D985" s="1">
        <f>BILANCA!E7</f>
        <v>557756.67000000016</v>
      </c>
      <c r="E985" s="1">
        <v>0</v>
      </c>
      <c r="F985" s="1">
        <v>0</v>
      </c>
      <c r="G985" s="2">
        <f t="shared" si="22"/>
        <v>3379.3460600000008</v>
      </c>
      <c r="H985" s="2">
        <f t="shared" si="19"/>
        <v>0.63999999978113919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109487.72</v>
      </c>
      <c r="D986" s="1">
        <f>BILANCA!E8</f>
        <v>109487.72</v>
      </c>
      <c r="E986" s="1">
        <v>0</v>
      </c>
      <c r="F986" s="1">
        <v>0</v>
      </c>
      <c r="G986" s="2">
        <f t="shared" si="22"/>
        <v>985.38948000000005</v>
      </c>
      <c r="H986" s="2">
        <f t="shared" si="19"/>
        <v>0.55999999999767169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109487.72</v>
      </c>
      <c r="D987" s="1">
        <f>BILANCA!E9</f>
        <v>109487.72</v>
      </c>
      <c r="E987" s="1">
        <v>0</v>
      </c>
      <c r="F987" s="1">
        <v>0</v>
      </c>
      <c r="G987" s="2">
        <f t="shared" si="22"/>
        <v>1313.8526400000001</v>
      </c>
      <c r="H987" s="2">
        <f t="shared" si="19"/>
        <v>0.55999999999767169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464171.97000000009</v>
      </c>
      <c r="D990" s="1">
        <f>BILANCA!E12</f>
        <v>447768.95000000013</v>
      </c>
      <c r="E990" s="1">
        <v>0</v>
      </c>
      <c r="F990" s="1">
        <v>0</v>
      </c>
      <c r="G990" s="2">
        <f t="shared" si="22"/>
        <v>9517.9690900000023</v>
      </c>
      <c r="H990" s="2">
        <f t="shared" si="19"/>
        <v>7.9999999783467501E-2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398261.42000000004</v>
      </c>
      <c r="D991" s="1">
        <f>BILANCA!E13</f>
        <v>389037.56000000006</v>
      </c>
      <c r="E991" s="1">
        <v>0</v>
      </c>
      <c r="F991" s="1">
        <v>0</v>
      </c>
      <c r="G991" s="2">
        <f t="shared" si="22"/>
        <v>9410.6923200000019</v>
      </c>
      <c r="H991" s="2">
        <f t="shared" si="19"/>
        <v>0.85999999998603016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614923.42000000004</v>
      </c>
      <c r="D993" s="1">
        <f>BILANCA!E15</f>
        <v>614923.42000000004</v>
      </c>
      <c r="E993" s="1">
        <v>0</v>
      </c>
      <c r="F993" s="1">
        <v>0</v>
      </c>
      <c r="G993" s="2">
        <f t="shared" si="22"/>
        <v>18447.702600000004</v>
      </c>
      <c r="H993" s="2">
        <f t="shared" si="19"/>
        <v>0.84000000008381903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216662</v>
      </c>
      <c r="D996" s="1">
        <f>BILANCA!E18</f>
        <v>225885.86</v>
      </c>
      <c r="E996" s="1">
        <v>0</v>
      </c>
      <c r="F996" s="1">
        <v>0</v>
      </c>
      <c r="G996" s="2">
        <f t="shared" si="22"/>
        <v>8689.638359999999</v>
      </c>
      <c r="H996" s="2">
        <f t="shared" si="19"/>
        <v>0.14000000001396984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13380.920000000042</v>
      </c>
      <c r="D997" s="1">
        <f>BILANCA!E19</f>
        <v>26302.97000000003</v>
      </c>
      <c r="E997" s="1">
        <v>0</v>
      </c>
      <c r="F997" s="1">
        <v>0</v>
      </c>
      <c r="G997" s="2">
        <f t="shared" si="22"/>
        <v>923.81604000000152</v>
      </c>
      <c r="H997" s="2">
        <f t="shared" si="19"/>
        <v>0.1099999999278225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268990.62</v>
      </c>
      <c r="D998" s="1">
        <f>BILANCA!E20</f>
        <v>293815.55</v>
      </c>
      <c r="E998" s="1">
        <v>0</v>
      </c>
      <c r="F998" s="1">
        <v>0</v>
      </c>
      <c r="G998" s="2">
        <f t="shared" si="22"/>
        <v>12849.325799999999</v>
      </c>
      <c r="H998" s="2">
        <f t="shared" si="19"/>
        <v>0.83000000001629815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220.52</v>
      </c>
      <c r="D999" s="1">
        <f>BILANCA!E21</f>
        <v>15435.69</v>
      </c>
      <c r="E999" s="1">
        <v>0</v>
      </c>
      <c r="F999" s="1">
        <v>0</v>
      </c>
      <c r="G999" s="2">
        <f t="shared" si="22"/>
        <v>497.47040000000004</v>
      </c>
      <c r="H999" s="2">
        <f t="shared" si="19"/>
        <v>0.78999999999948045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4221.3999999999996</v>
      </c>
      <c r="D1000" s="1">
        <f>BILANCA!E22</f>
        <v>4221.3999999999996</v>
      </c>
      <c r="E1000" s="1">
        <v>0</v>
      </c>
      <c r="F1000" s="1">
        <v>0</v>
      </c>
      <c r="G1000" s="2">
        <f t="shared" si="22"/>
        <v>215.29140000000001</v>
      </c>
      <c r="H1000" s="2">
        <f t="shared" si="19"/>
        <v>0.7999999999992724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5410.28</v>
      </c>
      <c r="D1003" s="1">
        <f>BILANCA!E25</f>
        <v>5410.28</v>
      </c>
      <c r="E1003" s="1">
        <v>0</v>
      </c>
      <c r="F1003" s="1">
        <v>0</v>
      </c>
      <c r="G1003" s="2">
        <f t="shared" si="22"/>
        <v>324.61680000000001</v>
      </c>
      <c r="H1003" s="2">
        <f t="shared" si="19"/>
        <v>0.55999999999949068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20997.69</v>
      </c>
      <c r="D1004" s="1">
        <f>BILANCA!E26</f>
        <v>24188.99</v>
      </c>
      <c r="E1004" s="1">
        <v>0</v>
      </c>
      <c r="F1004" s="1">
        <v>0</v>
      </c>
      <c r="G1004" s="2">
        <f t="shared" si="22"/>
        <v>1456.8890700000002</v>
      </c>
      <c r="H1004" s="2">
        <f t="shared" si="19"/>
        <v>0.31999999999970896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286459.59000000003</v>
      </c>
      <c r="D1006" s="1">
        <f>BILANCA!E28</f>
        <v>316768.94</v>
      </c>
      <c r="E1006" s="1">
        <v>0</v>
      </c>
      <c r="F1006" s="1">
        <v>0</v>
      </c>
      <c r="G1006" s="2">
        <f t="shared" si="22"/>
        <v>21159.94181</v>
      </c>
      <c r="H1006" s="2">
        <f t="shared" si="19"/>
        <v>0.46999999997206032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51551.86</v>
      </c>
      <c r="D1013" s="1">
        <f>BILANCA!E35</f>
        <v>31450.649999999998</v>
      </c>
      <c r="E1013" s="1">
        <v>0</v>
      </c>
      <c r="F1013" s="1">
        <v>0</v>
      </c>
      <c r="G1013" s="2">
        <f t="shared" si="22"/>
        <v>3433.5947999999999</v>
      </c>
      <c r="H1013" s="2">
        <f t="shared" si="19"/>
        <v>0.49000000000160071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56540.73</v>
      </c>
      <c r="D1014" s="1">
        <f>BILANCA!E36</f>
        <v>60515.14</v>
      </c>
      <c r="E1014" s="1">
        <v>0</v>
      </c>
      <c r="F1014" s="1">
        <v>0</v>
      </c>
      <c r="G1014" s="2">
        <f t="shared" si="22"/>
        <v>5504.7013100000004</v>
      </c>
      <c r="H1014" s="2">
        <f t="shared" si="19"/>
        <v>0.4099999999962165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4988.87</v>
      </c>
      <c r="D1018" s="1">
        <f>BILANCA!E40</f>
        <v>29064.49</v>
      </c>
      <c r="E1018" s="1">
        <v>0</v>
      </c>
      <c r="F1018" s="1">
        <v>0</v>
      </c>
      <c r="G1018" s="2">
        <f t="shared" si="22"/>
        <v>2209.1247500000004</v>
      </c>
      <c r="H1018" s="2">
        <f t="shared" si="19"/>
        <v>0.62000000000170985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977.77</v>
      </c>
      <c r="D1023" s="1">
        <f>BILANCA!E45</f>
        <v>977.77</v>
      </c>
      <c r="E1023" s="1">
        <v>0</v>
      </c>
      <c r="F1023" s="1">
        <v>0</v>
      </c>
      <c r="G1023" s="2">
        <f t="shared" si="22"/>
        <v>117.33239999999999</v>
      </c>
      <c r="H1023" s="2">
        <f t="shared" si="19"/>
        <v>0.46000000000003638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977.77</v>
      </c>
      <c r="D1025" s="1">
        <f>BILANCA!E47</f>
        <v>977.77</v>
      </c>
      <c r="E1025" s="1">
        <v>0</v>
      </c>
      <c r="F1025" s="1">
        <v>0</v>
      </c>
      <c r="G1025" s="2">
        <f t="shared" si="22"/>
        <v>123.19902000000002</v>
      </c>
      <c r="H1025" s="2">
        <f t="shared" si="19"/>
        <v>0.46000000000003638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21891.45</v>
      </c>
      <c r="D1032" s="1">
        <f>BILANCA!E54</f>
        <v>22535.08</v>
      </c>
      <c r="E1032" s="1">
        <v>0</v>
      </c>
      <c r="F1032" s="1">
        <v>0</v>
      </c>
      <c r="G1032" s="2">
        <f t="shared" si="22"/>
        <v>3281.1188900000002</v>
      </c>
      <c r="H1032" s="2">
        <f t="shared" si="19"/>
        <v>0.53000000000247383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21891.45</v>
      </c>
      <c r="D1033" s="1">
        <f>BILANCA!E55</f>
        <v>22535.08</v>
      </c>
      <c r="E1033" s="1">
        <v>0</v>
      </c>
      <c r="F1033" s="1">
        <v>0</v>
      </c>
      <c r="G1033" s="2">
        <f t="shared" si="22"/>
        <v>3348.0805</v>
      </c>
      <c r="H1033" s="2">
        <f t="shared" si="19"/>
        <v>0.53000000000247383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500</v>
      </c>
      <c r="D1034" s="1">
        <f>BILANCA!E56</f>
        <v>500</v>
      </c>
      <c r="E1034" s="1">
        <v>0</v>
      </c>
      <c r="F1034" s="1">
        <v>0</v>
      </c>
      <c r="G1034" s="2">
        <f t="shared" si="22"/>
        <v>76.5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500</v>
      </c>
      <c r="D1035" s="1">
        <f>BILANCA!E57</f>
        <v>500</v>
      </c>
      <c r="E1035" s="1">
        <v>0</v>
      </c>
      <c r="F1035" s="1">
        <v>0</v>
      </c>
      <c r="G1035" s="2">
        <f t="shared" si="22"/>
        <v>78</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78579.94</v>
      </c>
      <c r="D1046" s="1">
        <f>BILANCA!E68</f>
        <v>83498.34</v>
      </c>
      <c r="E1046" s="1">
        <v>0</v>
      </c>
      <c r="F1046" s="1">
        <v>0</v>
      </c>
      <c r="G1046" s="2">
        <f t="shared" si="22"/>
        <v>15471.32706</v>
      </c>
      <c r="H1046" s="2">
        <f t="shared" si="19"/>
        <v>0.39999999999417923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3844.78</v>
      </c>
      <c r="D1056" s="1">
        <f>BILANCA!E78</f>
        <v>2633.13</v>
      </c>
      <c r="E1056" s="1">
        <v>0</v>
      </c>
      <c r="F1056" s="1">
        <v>0</v>
      </c>
      <c r="G1056" s="2">
        <f t="shared" si="22"/>
        <v>665.10591999999997</v>
      </c>
      <c r="H1056" s="2">
        <f t="shared" si="19"/>
        <v>0.34999999999990905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3844.78</v>
      </c>
      <c r="D1064" s="1">
        <f>BILANCA!E86</f>
        <v>2633.13</v>
      </c>
      <c r="E1064" s="1">
        <v>0</v>
      </c>
      <c r="F1064" s="1">
        <v>0</v>
      </c>
      <c r="G1064" s="2">
        <f t="shared" si="22"/>
        <v>737.99423999999999</v>
      </c>
      <c r="H1064" s="2">
        <f t="shared" si="19"/>
        <v>0.34999999999990905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34255.949999999997</v>
      </c>
      <c r="D1124" s="1">
        <f>BILANCA!E146</f>
        <v>33975.730000000003</v>
      </c>
      <c r="E1124" s="1">
        <v>0</v>
      </c>
      <c r="F1124" s="1">
        <v>0</v>
      </c>
      <c r="G1124" s="2">
        <f t="shared" si="22"/>
        <v>14411.24481</v>
      </c>
      <c r="H1124" s="2">
        <f t="shared" si="23"/>
        <v>0.31999999999970896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488.52</v>
      </c>
      <c r="D1137" s="1">
        <f>BILANCA!E159</f>
        <v>424.55</v>
      </c>
      <c r="E1137" s="1">
        <v>0</v>
      </c>
      <c r="F1137" s="1">
        <v>0</v>
      </c>
      <c r="G1137" s="2">
        <f t="shared" si="22"/>
        <v>205.99348000000001</v>
      </c>
      <c r="H1137" s="2">
        <f t="shared" si="23"/>
        <v>0.93000000000000682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33767.43</v>
      </c>
      <c r="D1139" s="1">
        <f>BILANCA!E161</f>
        <v>33551.18</v>
      </c>
      <c r="E1139" s="1">
        <v>0</v>
      </c>
      <c r="F1139" s="1">
        <v>0</v>
      </c>
      <c r="G1139" s="2">
        <f t="shared" si="22"/>
        <v>15735.687239999999</v>
      </c>
      <c r="H1139" s="2">
        <f t="shared" si="23"/>
        <v>0.61000000000058208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40479.21</v>
      </c>
      <c r="D1148" s="1">
        <f>BILANCA!E170</f>
        <v>46889.48</v>
      </c>
      <c r="E1148" s="1">
        <v>0</v>
      </c>
      <c r="F1148" s="1">
        <v>0</v>
      </c>
      <c r="G1148" s="2">
        <f t="shared" si="22"/>
        <v>22152.598050000001</v>
      </c>
      <c r="H1148" s="2">
        <f t="shared" si="23"/>
        <v>0.69000000000232831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40479.21</v>
      </c>
      <c r="D1151" s="1">
        <f>BILANCA!E173</f>
        <v>46889.48</v>
      </c>
      <c r="E1151" s="1">
        <v>0</v>
      </c>
      <c r="F1151" s="1">
        <v>0</v>
      </c>
      <c r="G1151" s="2">
        <f t="shared" si="22"/>
        <v>22555.372560000003</v>
      </c>
      <c r="H1151" s="2">
        <f t="shared" si="23"/>
        <v>0.69000000000232831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652739.63</v>
      </c>
      <c r="D1152" s="1">
        <f>BILANCA!E175</f>
        <v>641255.01000000013</v>
      </c>
      <c r="E1152" s="1">
        <v>0</v>
      </c>
      <c r="F1152" s="1">
        <v>0</v>
      </c>
      <c r="G1152" s="2">
        <f t="shared" si="22"/>
        <v>327057.19085000007</v>
      </c>
      <c r="H1152" s="2">
        <f t="shared" si="23"/>
        <v>0.38000000012107193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83342.860000000015</v>
      </c>
      <c r="D1153" s="1">
        <f>BILANCA!E176</f>
        <v>88983.9</v>
      </c>
      <c r="E1153" s="1">
        <v>0</v>
      </c>
      <c r="F1153" s="1">
        <v>0</v>
      </c>
      <c r="G1153" s="2">
        <f t="shared" si="22"/>
        <v>44422.812200000008</v>
      </c>
      <c r="H1153" s="2">
        <f t="shared" si="23"/>
        <v>0.23999999999068677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83342.860000000015</v>
      </c>
      <c r="D1154" s="1">
        <f>BILANCA!E177</f>
        <v>88983.9</v>
      </c>
      <c r="E1154" s="1">
        <v>0</v>
      </c>
      <c r="F1154" s="1">
        <v>0</v>
      </c>
      <c r="G1154" s="2">
        <f t="shared" si="22"/>
        <v>44684.122860000003</v>
      </c>
      <c r="H1154" s="2">
        <f t="shared" si="23"/>
        <v>0.23999999999068677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39330.370000000003</v>
      </c>
      <c r="D1155" s="1">
        <f>BILANCA!E178</f>
        <v>47739.57</v>
      </c>
      <c r="E1155" s="1">
        <v>0</v>
      </c>
      <c r="F1155" s="1">
        <v>0</v>
      </c>
      <c r="G1155" s="2">
        <f t="shared" si="22"/>
        <v>23187.235719999997</v>
      </c>
      <c r="H1155" s="2">
        <f t="shared" si="23"/>
        <v>0.80000000000291038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4585.01</v>
      </c>
      <c r="D1156" s="1">
        <f>BILANCA!E179</f>
        <v>3608.32</v>
      </c>
      <c r="E1156" s="1">
        <v>0</v>
      </c>
      <c r="F1156" s="1">
        <v>0</v>
      </c>
      <c r="G1156" s="2">
        <f t="shared" si="22"/>
        <v>2041.6854499999999</v>
      </c>
      <c r="H1156" s="2">
        <f t="shared" si="23"/>
        <v>0.33000000000038199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39427.480000000003</v>
      </c>
      <c r="D1165" s="1">
        <f>BILANCA!E188</f>
        <v>37636.01</v>
      </c>
      <c r="E1165" s="1">
        <v>0</v>
      </c>
      <c r="F1165" s="1">
        <v>0</v>
      </c>
      <c r="G1165" s="2">
        <f t="shared" si="22"/>
        <v>20875.309000000001</v>
      </c>
      <c r="H1165" s="2">
        <f t="shared" si="23"/>
        <v>0.49000000000523869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569396.77</v>
      </c>
      <c r="D1214" s="1">
        <f>BILANCA!E237</f>
        <v>552271.1100000001</v>
      </c>
      <c r="E1214" s="1">
        <v>0</v>
      </c>
      <c r="F1214" s="1">
        <v>0</v>
      </c>
      <c r="G1214" s="2">
        <f t="shared" si="22"/>
        <v>386679.90669000009</v>
      </c>
      <c r="H1214" s="2">
        <f t="shared" si="23"/>
        <v>0.34000000008381903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574159.68999999994</v>
      </c>
      <c r="D1215" s="1">
        <f>BILANCA!E238</f>
        <v>557756.67000000004</v>
      </c>
      <c r="E1215" s="1">
        <v>0</v>
      </c>
      <c r="F1215" s="1">
        <v>0</v>
      </c>
      <c r="G1215" s="2">
        <f t="shared" si="22"/>
        <v>392004.14296000003</v>
      </c>
      <c r="H1215" s="2">
        <f t="shared" si="23"/>
        <v>0.64000000001396984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574159.68999999994</v>
      </c>
      <c r="D1216" s="1">
        <f>BILANCA!E239</f>
        <v>557756.67000000004</v>
      </c>
      <c r="E1216" s="1">
        <v>0</v>
      </c>
      <c r="F1216" s="1">
        <v>0</v>
      </c>
      <c r="G1216" s="2">
        <f t="shared" si="22"/>
        <v>393693.81599000003</v>
      </c>
      <c r="H1216" s="2">
        <f t="shared" si="23"/>
        <v>0.64000000001396984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574159.68999999994</v>
      </c>
      <c r="D1217" s="1">
        <f>BILANCA!E240</f>
        <v>557756.67000000004</v>
      </c>
      <c r="E1217" s="1">
        <v>0</v>
      </c>
      <c r="F1217" s="1">
        <v>0</v>
      </c>
      <c r="G1217" s="2">
        <f t="shared" si="22"/>
        <v>395383.48902000004</v>
      </c>
      <c r="H1217" s="2">
        <f t="shared" si="23"/>
        <v>0.64000000001396984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-5251.4400000000005</v>
      </c>
      <c r="D1222" s="1">
        <f>BILANCA!E245</f>
        <v>-5910.1100000000006</v>
      </c>
      <c r="E1222" s="1">
        <v>0</v>
      </c>
      <c r="F1222" s="1">
        <v>0</v>
      </c>
      <c r="G1222" s="2">
        <f t="shared" si="22"/>
        <v>-4080.1267400000002</v>
      </c>
      <c r="H1222" s="2">
        <f t="shared" si="23"/>
        <v>0.55000000000109139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5125.18</v>
      </c>
      <c r="D1223" s="1">
        <f>BILANCA!E246</f>
        <v>4559.42</v>
      </c>
      <c r="E1223" s="1">
        <v>0</v>
      </c>
      <c r="F1223" s="1">
        <v>0</v>
      </c>
      <c r="G1223" s="2">
        <f t="shared" si="22"/>
        <v>3418.5648000000001</v>
      </c>
      <c r="H1223" s="2">
        <f t="shared" si="23"/>
        <v>0.6000000000003638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5125.18</v>
      </c>
      <c r="D1224" s="1">
        <f>BILANCA!E247</f>
        <v>4559.42</v>
      </c>
      <c r="E1224" s="1">
        <v>0</v>
      </c>
      <c r="F1224" s="1">
        <v>0</v>
      </c>
      <c r="G1224" s="2">
        <f t="shared" si="22"/>
        <v>3432.8088200000002</v>
      </c>
      <c r="H1224" s="2">
        <f t="shared" si="23"/>
        <v>0.6000000000003638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10376.620000000001</v>
      </c>
      <c r="D1227" s="1">
        <f>BILANCA!E250</f>
        <v>10469.530000000001</v>
      </c>
      <c r="E1227" s="1">
        <v>0</v>
      </c>
      <c r="F1227" s="1">
        <v>0</v>
      </c>
      <c r="G1227" s="2">
        <f t="shared" si="22"/>
        <v>7641.02592</v>
      </c>
      <c r="H1227" s="2">
        <f t="shared" si="23"/>
        <v>0.84999999999854481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10376.620000000001</v>
      </c>
      <c r="D1229" s="1">
        <f>BILANCA!E252</f>
        <v>10469.530000000001</v>
      </c>
      <c r="E1229" s="1">
        <v>0</v>
      </c>
      <c r="F1229" s="1">
        <v>0</v>
      </c>
      <c r="G1229" s="2">
        <f t="shared" si="22"/>
        <v>7703.6572800000013</v>
      </c>
      <c r="H1229" s="2">
        <f t="shared" si="23"/>
        <v>0.84999999999854481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488.52</v>
      </c>
      <c r="D1232" s="1">
        <f>BILANCA!E255</f>
        <v>424.55</v>
      </c>
      <c r="E1232" s="1">
        <v>0</v>
      </c>
      <c r="F1232" s="1">
        <v>0</v>
      </c>
      <c r="G1232" s="2">
        <f t="shared" si="22"/>
        <v>333.06738000000001</v>
      </c>
      <c r="H1232" s="2">
        <f t="shared" si="23"/>
        <v>0.93000000000000682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18968</v>
      </c>
      <c r="D1236" s="1">
        <f>BILANCA!E259</f>
        <v>0</v>
      </c>
      <c r="E1236" s="1">
        <v>0</v>
      </c>
      <c r="F1236" s="1">
        <v>0</v>
      </c>
      <c r="G1236" s="2">
        <f t="shared" si="22"/>
        <v>4798.9040000000005</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18968</v>
      </c>
      <c r="D1237" s="1">
        <f>BILANCA!E260</f>
        <v>0</v>
      </c>
      <c r="E1237" s="1">
        <v>0</v>
      </c>
      <c r="F1237" s="1">
        <v>0</v>
      </c>
      <c r="G1237" s="2">
        <f t="shared" si="22"/>
        <v>4817.8720000000003</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488.52</v>
      </c>
      <c r="D1240" s="1">
        <f>BILANCA!E264</f>
        <v>424.55</v>
      </c>
      <c r="E1240" s="1">
        <v>0</v>
      </c>
      <c r="F1240" s="1">
        <v>0</v>
      </c>
      <c r="G1240" s="2">
        <f t="shared" si="22"/>
        <v>343.76834000000002</v>
      </c>
      <c r="H1240" s="2">
        <f t="shared" si="23"/>
        <v>0.93000000000000682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33767.43</v>
      </c>
      <c r="D1241" s="1">
        <f>BILANCA!E265</f>
        <v>33551.18</v>
      </c>
      <c r="E1241" s="1">
        <v>0</v>
      </c>
      <c r="F1241" s="1">
        <v>0</v>
      </c>
      <c r="G1241" s="2">
        <f t="shared" si="22"/>
        <v>26024.40582</v>
      </c>
      <c r="H1241" s="2">
        <f t="shared" si="23"/>
        <v>0.61000000000058208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2254.5500000000002</v>
      </c>
      <c r="D1244" s="1">
        <f>BILANCA!E268</f>
        <v>736.9</v>
      </c>
      <c r="E1244" s="1">
        <v>0</v>
      </c>
      <c r="F1244" s="1">
        <v>0</v>
      </c>
      <c r="G1244" s="2">
        <f t="shared" si="24"/>
        <v>973.09935000000019</v>
      </c>
      <c r="H1244" s="2">
        <f t="shared" si="23"/>
        <v>0.54999999999984084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1590.23</v>
      </c>
      <c r="D1245" s="1">
        <f>BILANCA!E269</f>
        <v>0</v>
      </c>
      <c r="E1245" s="1">
        <v>0</v>
      </c>
      <c r="F1245" s="1">
        <v>0</v>
      </c>
      <c r="G1245" s="2">
        <f t="shared" si="24"/>
        <v>416.64026000000001</v>
      </c>
      <c r="H1245" s="2">
        <f t="shared" si="23"/>
        <v>0.23000000000001819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1896.23</v>
      </c>
      <c r="E1247" s="1">
        <v>0</v>
      </c>
      <c r="F1247" s="1">
        <v>0</v>
      </c>
      <c r="G1247" s="2">
        <f t="shared" si="24"/>
        <v>1001.2094400000001</v>
      </c>
      <c r="H1247" s="2">
        <f t="shared" si="23"/>
        <v>0.23000000000001819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33767.43</v>
      </c>
      <c r="D1262" s="1">
        <f>BILANCA!E286</f>
        <v>33551.18</v>
      </c>
      <c r="E1262" s="1">
        <v>0</v>
      </c>
      <c r="F1262" s="1">
        <v>0</v>
      </c>
      <c r="G1262" s="2">
        <f t="shared" si="24"/>
        <v>28142.671410000003</v>
      </c>
      <c r="H1262" s="2">
        <f t="shared" si="23"/>
        <v>0.61000000000058208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617</v>
      </c>
      <c r="D1263" s="1">
        <f>BILANCA!E287</f>
        <v>0</v>
      </c>
      <c r="E1263" s="1">
        <v>0</v>
      </c>
      <c r="F1263" s="1">
        <v>0</v>
      </c>
      <c r="G1263" s="2">
        <f t="shared" si="24"/>
        <v>172.76000000000002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82725.86</v>
      </c>
      <c r="D1264" s="1">
        <f>BILANCA!E288</f>
        <v>88983.9</v>
      </c>
      <c r="E1264" s="1">
        <v>0</v>
      </c>
      <c r="F1264" s="1">
        <v>0</v>
      </c>
      <c r="G1264" s="2">
        <f t="shared" si="24"/>
        <v>73254.918460000001</v>
      </c>
      <c r="H1264" s="2">
        <f t="shared" si="23"/>
        <v>0.24000000000523869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37180.32</v>
      </c>
      <c r="D1273" s="1">
        <f>BILANCA!E297</f>
        <v>37180.32</v>
      </c>
      <c r="E1273" s="1">
        <v>0</v>
      </c>
      <c r="F1273" s="1">
        <v>0</v>
      </c>
      <c r="G1273" s="2">
        <f t="shared" si="24"/>
        <v>32346.878399999998</v>
      </c>
      <c r="H1273" s="2">
        <f t="shared" si="23"/>
        <v>0.63999999999941792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2247.16</v>
      </c>
      <c r="D1278" s="1">
        <f>BILANCA!E302</f>
        <v>455.69</v>
      </c>
      <c r="E1278" s="1">
        <v>0</v>
      </c>
      <c r="F1278" s="1">
        <v>0</v>
      </c>
      <c r="G1278" s="2">
        <f t="shared" si="24"/>
        <v>931.76929999999993</v>
      </c>
      <c r="H1278" s="2">
        <f t="shared" si="23"/>
        <v>0.46999999999985675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558412.97</v>
      </c>
      <c r="D1408" s="1">
        <f>'RAS-funkcijski'!E114</f>
        <v>659448.61</v>
      </c>
      <c r="E1408" s="1">
        <v>0</v>
      </c>
      <c r="F1408" s="1">
        <v>0</v>
      </c>
      <c r="G1408" s="2">
        <f t="shared" si="24"/>
        <v>206504.12089999998</v>
      </c>
      <c r="H1408" s="2">
        <f t="shared" si="27"/>
        <v>0.42000000004190952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535434.69999999995</v>
      </c>
      <c r="D1409" s="1">
        <f>'RAS-funkcijski'!E115</f>
        <v>635698.1</v>
      </c>
      <c r="E1409" s="1">
        <v>0</v>
      </c>
      <c r="F1409" s="1">
        <v>0</v>
      </c>
      <c r="G1409" s="2">
        <f t="shared" si="24"/>
        <v>200558.22989999998</v>
      </c>
      <c r="H1409" s="2">
        <f t="shared" si="27"/>
        <v>0.40000000002328306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535434.69999999995</v>
      </c>
      <c r="D1411" s="1">
        <f>'RAS-funkcijski'!E117</f>
        <v>635698.1</v>
      </c>
      <c r="E1411" s="1">
        <v>0</v>
      </c>
      <c r="F1411" s="1">
        <v>0</v>
      </c>
      <c r="G1411" s="2">
        <f t="shared" si="24"/>
        <v>204171.89169999998</v>
      </c>
      <c r="H1411" s="2">
        <f t="shared" si="27"/>
        <v>0.40000000002328306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22978.27</v>
      </c>
      <c r="D1420" s="1">
        <f>'RAS-funkcijski'!E126</f>
        <v>23750.51</v>
      </c>
      <c r="E1420" s="1">
        <v>0</v>
      </c>
      <c r="F1420" s="1">
        <v>0</v>
      </c>
      <c r="G1420" s="2">
        <f t="shared" si="24"/>
        <v>8598.4733799999995</v>
      </c>
      <c r="H1420" s="2">
        <f t="shared" si="27"/>
        <v>0.76000000000203727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558412.97</v>
      </c>
      <c r="D1435" s="13">
        <f>'RAS-funkcijski'!E141</f>
        <v>659448.61</v>
      </c>
      <c r="E1435" s="13">
        <v>0</v>
      </c>
      <c r="F1435" s="13">
        <v>0</v>
      </c>
      <c r="G1435" s="14">
        <f t="shared" si="24"/>
        <v>257191.49603000001</v>
      </c>
      <c r="H1435" s="14">
        <f t="shared" si="27"/>
        <v>0.42000000004190952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23890.39</v>
      </c>
      <c r="D1436" s="6">
        <f>'P-VRIO'!E5</f>
        <v>0</v>
      </c>
      <c r="E1436" s="6">
        <v>0</v>
      </c>
      <c r="F1436" s="6">
        <v>0</v>
      </c>
      <c r="G1436" s="7">
        <f t="shared" si="24"/>
        <v>23.89039</v>
      </c>
      <c r="H1436" s="7">
        <f t="shared" si="27"/>
        <v>0.38999999999941792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23890.39</v>
      </c>
      <c r="D1453" s="1">
        <f>'P-VRIO'!E22</f>
        <v>0</v>
      </c>
      <c r="E1453" s="1">
        <v>0</v>
      </c>
      <c r="F1453" s="1">
        <v>0</v>
      </c>
      <c r="G1453" s="2">
        <f t="shared" si="24"/>
        <v>430.02701999999994</v>
      </c>
      <c r="H1453" s="2">
        <f t="shared" si="27"/>
        <v>0.38999999999941792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23890.39</v>
      </c>
      <c r="D1454" s="1">
        <f>'P-VRIO'!E23</f>
        <v>0</v>
      </c>
      <c r="E1454" s="1">
        <v>0</v>
      </c>
      <c r="F1454" s="1">
        <v>0</v>
      </c>
      <c r="G1454" s="2">
        <f t="shared" si="24"/>
        <v>453.91740999999996</v>
      </c>
      <c r="H1454" s="2">
        <f t="shared" si="27"/>
        <v>0.38999999999941792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23890.39</v>
      </c>
      <c r="D1456" s="1">
        <f>'P-VRIO'!E25</f>
        <v>0</v>
      </c>
      <c r="E1456" s="1">
        <v>0</v>
      </c>
      <c r="F1456" s="1">
        <v>0</v>
      </c>
      <c r="G1456" s="2">
        <f t="shared" si="24"/>
        <v>501.69819000000001</v>
      </c>
      <c r="H1456" s="2">
        <f t="shared" si="27"/>
        <v>0.38999999999941792</v>
      </c>
      <c r="I1456" s="10">
        <f t="shared" si="30"/>
        <v>195.66229409970796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83342.86</v>
      </c>
      <c r="D1480" s="6"/>
      <c r="E1480" s="6">
        <v>0</v>
      </c>
      <c r="F1480" s="6">
        <v>0</v>
      </c>
      <c r="G1480" s="7">
        <f t="shared" ref="G1480:G1580" si="34">B1480/1000*C1480</f>
        <v>83.342860000000002</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669670.88</v>
      </c>
      <c r="D1481" s="1">
        <v>0</v>
      </c>
      <c r="E1481" s="1">
        <v>0</v>
      </c>
      <c r="F1481" s="1">
        <v>0</v>
      </c>
      <c r="G1481" s="2">
        <f t="shared" si="34"/>
        <v>1339.34176</v>
      </c>
      <c r="H1481" s="2">
        <f t="shared" si="35"/>
        <v>0.11999999999534339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665090.96</v>
      </c>
      <c r="D1483" s="1">
        <v>0</v>
      </c>
      <c r="E1483" s="1">
        <v>0</v>
      </c>
      <c r="F1483" s="1">
        <v>0</v>
      </c>
      <c r="G1483" s="2">
        <f t="shared" si="34"/>
        <v>2660.36384</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571701.96</v>
      </c>
      <c r="D1484" s="1">
        <v>0</v>
      </c>
      <c r="E1484" s="1">
        <v>0</v>
      </c>
      <c r="F1484" s="1">
        <v>0</v>
      </c>
      <c r="G1484" s="2">
        <f t="shared" si="34"/>
        <v>2858.5097999999998</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74906.740000000005</v>
      </c>
      <c r="D1485" s="1">
        <v>0</v>
      </c>
      <c r="E1485" s="1">
        <v>0</v>
      </c>
      <c r="F1485" s="1">
        <v>0</v>
      </c>
      <c r="G1485" s="2">
        <f t="shared" si="34"/>
        <v>449.44044000000002</v>
      </c>
      <c r="H1485" s="2">
        <f t="shared" si="35"/>
        <v>0.25999999999476131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15999.84</v>
      </c>
      <c r="D1489" s="1">
        <v>0</v>
      </c>
      <c r="E1489" s="1">
        <v>0</v>
      </c>
      <c r="F1489" s="1">
        <v>0</v>
      </c>
      <c r="G1489" s="2">
        <f t="shared" si="34"/>
        <v>159.9984</v>
      </c>
      <c r="H1489" s="2">
        <f t="shared" si="35"/>
        <v>0.15999999999985448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2482.42</v>
      </c>
      <c r="D1491" s="1">
        <v>0</v>
      </c>
      <c r="E1491" s="1">
        <v>0</v>
      </c>
      <c r="F1491" s="1">
        <v>0</v>
      </c>
      <c r="G1491" s="2">
        <f t="shared" si="34"/>
        <v>29.78904</v>
      </c>
      <c r="H1491" s="2">
        <f t="shared" si="35"/>
        <v>0.42000000000007276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4579.92</v>
      </c>
      <c r="D1492" s="1">
        <v>0</v>
      </c>
      <c r="E1492" s="1">
        <v>0</v>
      </c>
      <c r="F1492" s="1">
        <v>0</v>
      </c>
      <c r="G1492" s="2">
        <f t="shared" si="34"/>
        <v>59.538959999999996</v>
      </c>
      <c r="H1492" s="2">
        <f t="shared" si="35"/>
        <v>7.999999999992724E-2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664029.84</v>
      </c>
      <c r="D1499" s="1">
        <v>0</v>
      </c>
      <c r="E1499" s="1">
        <v>0</v>
      </c>
      <c r="F1499" s="1">
        <v>0</v>
      </c>
      <c r="G1499" s="2">
        <f t="shared" si="34"/>
        <v>13280.596799999999</v>
      </c>
      <c r="H1499" s="2">
        <f t="shared" si="35"/>
        <v>0.16000000003259629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659449.91999999993</v>
      </c>
      <c r="D1501" s="1">
        <v>0</v>
      </c>
      <c r="E1501" s="1">
        <v>0</v>
      </c>
      <c r="F1501" s="1">
        <v>0</v>
      </c>
      <c r="G1501" s="2">
        <f t="shared" si="34"/>
        <v>14507.898239999997</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563292.76</v>
      </c>
      <c r="D1502" s="1">
        <v>0</v>
      </c>
      <c r="E1502" s="1">
        <v>0</v>
      </c>
      <c r="F1502" s="1">
        <v>0</v>
      </c>
      <c r="G1502" s="2">
        <f t="shared" si="34"/>
        <v>12955.733480000001</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75883.429999999993</v>
      </c>
      <c r="D1503" s="1">
        <v>0</v>
      </c>
      <c r="E1503" s="1">
        <v>0</v>
      </c>
      <c r="F1503" s="1">
        <v>0</v>
      </c>
      <c r="G1503" s="2">
        <f t="shared" si="34"/>
        <v>1821.2023199999999</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15999.84</v>
      </c>
      <c r="D1507" s="1">
        <v>0</v>
      </c>
      <c r="E1507" s="1">
        <v>0</v>
      </c>
      <c r="F1507" s="1">
        <v>0</v>
      </c>
      <c r="G1507" s="2">
        <f t="shared" si="34"/>
        <v>447.99552</v>
      </c>
      <c r="H1507" s="2">
        <f t="shared" si="35"/>
        <v>0.15999999999985448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4273.8900000000003</v>
      </c>
      <c r="D1509" s="1">
        <v>0</v>
      </c>
      <c r="E1509" s="1">
        <v>0</v>
      </c>
      <c r="F1509" s="1">
        <v>0</v>
      </c>
      <c r="G1509" s="2">
        <f t="shared" si="34"/>
        <v>128.2167</v>
      </c>
      <c r="H1509" s="2">
        <f t="shared" si="35"/>
        <v>0.10999999999967258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4579.92</v>
      </c>
      <c r="D1510" s="1">
        <v>0</v>
      </c>
      <c r="E1510" s="1">
        <v>0</v>
      </c>
      <c r="F1510" s="1">
        <v>0</v>
      </c>
      <c r="G1510" s="2">
        <f t="shared" si="34"/>
        <v>141.97752</v>
      </c>
      <c r="H1510" s="2">
        <f t="shared" si="35"/>
        <v>7.999999999992724E-2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88983.900000000023</v>
      </c>
      <c r="D1517" s="1">
        <v>0</v>
      </c>
      <c r="E1517" s="1">
        <v>0</v>
      </c>
      <c r="F1517" s="1">
        <v>0</v>
      </c>
      <c r="G1517" s="2">
        <f t="shared" si="34"/>
        <v>3381.3882000000008</v>
      </c>
      <c r="H1517" s="2">
        <f t="shared" si="35"/>
        <v>9.9999999976716936E-2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88983.900000000009</v>
      </c>
      <c r="D1576" s="1">
        <v>0</v>
      </c>
      <c r="E1576" s="1">
        <v>0</v>
      </c>
      <c r="F1576" s="1">
        <v>0</v>
      </c>
      <c r="G1576" s="2">
        <f t="shared" si="34"/>
        <v>8631.4383000000016</v>
      </c>
      <c r="H1576" s="2">
        <f t="shared" si="35"/>
        <v>9.9999999991268851E-2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455.69</v>
      </c>
      <c r="D1577" s="1">
        <v>0</v>
      </c>
      <c r="E1577" s="1">
        <v>0</v>
      </c>
      <c r="F1577" s="1">
        <v>0</v>
      </c>
      <c r="G1577" s="2">
        <f t="shared" si="34"/>
        <v>44.657620000000001</v>
      </c>
      <c r="H1577" s="2">
        <f t="shared" si="35"/>
        <v>0.31000000000000227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88528.21</v>
      </c>
      <c r="D1578" s="1">
        <v>0</v>
      </c>
      <c r="E1578" s="1">
        <v>0</v>
      </c>
      <c r="F1578" s="1">
        <v>0</v>
      </c>
      <c r="G1578" s="2">
        <f t="shared" si="34"/>
        <v>8764.2927900000013</v>
      </c>
      <c r="H1578" s="2">
        <f t="shared" si="35"/>
        <v>0.21000000000640284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8658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556778.11</v>
      </c>
      <c r="I16" s="170">
        <f>'PR-RAS'!E6</f>
        <v>659613.53999999992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556629.19000000006</v>
      </c>
      <c r="I17" s="170">
        <f>'PR-RAS'!E151</f>
        <v>654868.69000000006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5251.4400000001015</v>
      </c>
      <c r="I19" s="171">
        <f>'PR-RAS'!E646</f>
        <v>5910.1100000001825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574159.69000000006</v>
      </c>
      <c r="I20" s="173">
        <f>BILANCA!E7</f>
        <v>557756.67000000016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78579.94</v>
      </c>
      <c r="I21" s="175">
        <f>BILANCA!E68</f>
        <v>83498.34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83342.860000000015</v>
      </c>
      <c r="I22" s="175">
        <f>BILANCA!E176</f>
        <v>88983.9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569396.77</v>
      </c>
      <c r="I23" s="177">
        <f>BILANCA!E237</f>
        <v>552271.1100000001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558412.97</v>
      </c>
      <c r="I27" s="175">
        <f>'RAS-funkcijski'!E114</f>
        <v>659448.61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558412.97</v>
      </c>
      <c r="I28" s="179">
        <f>'RAS-funkcijski'!E141</f>
        <v>659448.61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23890.39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23890.39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83342.86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88983.900000000023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88983.900000000009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583" zoomScaleNormal="100" workbookViewId="0">
      <selection activeCell="E419" sqref="E41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556778.11</v>
      </c>
      <c r="E6" s="51">
        <f>E7+E44+E50+E82+E106+E124+E133+E139</f>
        <v>659613.53999999992</v>
      </c>
      <c r="F6" s="52">
        <f t="shared" ref="F6:F131" si="0">IF(D6&lt;&gt;0,IF(E6/D6&gt;=100,"&gt;&gt;100",E6/D6*100),"-")</f>
        <v>118.46973294262591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506872.08</v>
      </c>
      <c r="E50" s="51">
        <f>E51+E54+E59+E62+E65+E68+E71+E74+E77</f>
        <v>617188.49999999988</v>
      </c>
      <c r="F50" s="52">
        <f t="shared" si="0"/>
        <v>121.76415398536054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506872.08</v>
      </c>
      <c r="E68" s="51">
        <f t="shared" si="15"/>
        <v>613743.30999999994</v>
      </c>
      <c r="F68" s="52">
        <f t="shared" si="0"/>
        <v>121.08445783796178</v>
      </c>
    </row>
    <row r="69" spans="1:6" ht="12.75" customHeight="1" x14ac:dyDescent="0.2">
      <c r="A69" s="53" t="s">
        <v>184</v>
      </c>
      <c r="B69" s="85" t="s">
        <v>185</v>
      </c>
      <c r="C69" s="50" t="s">
        <v>184</v>
      </c>
      <c r="D69" s="242">
        <v>505881.21</v>
      </c>
      <c r="E69" s="242">
        <v>612447.6</v>
      </c>
      <c r="F69" s="52">
        <f t="shared" si="0"/>
        <v>121.06549677937237</v>
      </c>
    </row>
    <row r="70" spans="1:6" ht="24" x14ac:dyDescent="0.2">
      <c r="A70" s="53" t="s">
        <v>186</v>
      </c>
      <c r="B70" s="85" t="s">
        <v>187</v>
      </c>
      <c r="C70" s="50" t="s">
        <v>186</v>
      </c>
      <c r="D70" s="242">
        <v>990.87</v>
      </c>
      <c r="E70" s="242">
        <v>1295.71</v>
      </c>
      <c r="F70" s="52">
        <f t="shared" si="0"/>
        <v>130.76488338530788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3445.19</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v>3445.19</v>
      </c>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1054.04</v>
      </c>
      <c r="E106" s="51">
        <f t="shared" si="23"/>
        <v>156.88</v>
      </c>
      <c r="F106" s="52">
        <f t="shared" si="0"/>
        <v>14.883685628628896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1054.04</v>
      </c>
      <c r="E112" s="51">
        <f t="shared" si="25"/>
        <v>156.88</v>
      </c>
      <c r="F112" s="52">
        <f t="shared" si="0"/>
        <v>14.883685628628896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1054.04</v>
      </c>
      <c r="E117" s="242">
        <v>156.88</v>
      </c>
      <c r="F117" s="52">
        <f t="shared" si="0"/>
        <v>14.883685628628896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296.2</v>
      </c>
      <c r="E124" s="51">
        <f t="shared" si="27"/>
        <v>570</v>
      </c>
      <c r="F124" s="52">
        <f t="shared" si="0"/>
        <v>192.43754220121539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296.2</v>
      </c>
      <c r="E128" s="51">
        <f t="shared" si="29"/>
        <v>570</v>
      </c>
      <c r="F128" s="52">
        <f t="shared" si="0"/>
        <v>192.43754220121539</v>
      </c>
    </row>
    <row r="129" spans="1:6" ht="12.75" customHeight="1" x14ac:dyDescent="0.2">
      <c r="A129" s="53">
        <v>6631</v>
      </c>
      <c r="B129" s="86" t="s">
        <v>304</v>
      </c>
      <c r="C129" s="50" t="s">
        <v>305</v>
      </c>
      <c r="D129" s="242">
        <v>296.2</v>
      </c>
      <c r="E129" s="242">
        <v>570</v>
      </c>
      <c r="F129" s="52">
        <f t="shared" si="0"/>
        <v>192.43754220121539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48555.79</v>
      </c>
      <c r="E133" s="51">
        <f t="shared" si="30"/>
        <v>41548.160000000003</v>
      </c>
      <c r="F133" s="52">
        <f t="shared" ref="F133:F223" si="31">IF(D133&lt;&gt;0,IF(E133/D133&gt;=100,"&gt;&gt;100",E133/D133*100),"-")</f>
        <v>85.56787975234262</v>
      </c>
    </row>
    <row r="134" spans="1:6" ht="24" x14ac:dyDescent="0.2">
      <c r="A134" s="53">
        <v>671</v>
      </c>
      <c r="B134" s="232" t="s">
        <v>314</v>
      </c>
      <c r="C134" s="50" t="s">
        <v>315</v>
      </c>
      <c r="D134" s="51">
        <f t="shared" ref="D134:E134" si="32">SUM(D135:D137)</f>
        <v>48555.79</v>
      </c>
      <c r="E134" s="51">
        <f t="shared" si="32"/>
        <v>41548.160000000003</v>
      </c>
      <c r="F134" s="52">
        <f t="shared" si="31"/>
        <v>85.56787975234262</v>
      </c>
    </row>
    <row r="135" spans="1:6" ht="12.75" customHeight="1" x14ac:dyDescent="0.2">
      <c r="A135" s="53">
        <v>6711</v>
      </c>
      <c r="B135" s="85" t="s">
        <v>316</v>
      </c>
      <c r="C135" s="50" t="s">
        <v>317</v>
      </c>
      <c r="D135" s="242">
        <v>47855.79</v>
      </c>
      <c r="E135" s="242">
        <v>38356.86</v>
      </c>
      <c r="F135" s="52">
        <f t="shared" si="31"/>
        <v>80.150928445648901</v>
      </c>
    </row>
    <row r="136" spans="1:6" ht="24" x14ac:dyDescent="0.2">
      <c r="A136" s="53">
        <v>6712</v>
      </c>
      <c r="B136" s="232" t="s">
        <v>318</v>
      </c>
      <c r="C136" s="50" t="s">
        <v>319</v>
      </c>
      <c r="D136" s="242">
        <v>700</v>
      </c>
      <c r="E136" s="242">
        <v>3191.3</v>
      </c>
      <c r="F136" s="52">
        <f t="shared" si="31"/>
        <v>455.90000000000003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150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150</v>
      </c>
      <c r="F150" s="52" t="str">
        <f t="shared" si="31"/>
        <v>-</v>
      </c>
    </row>
    <row r="151" spans="1:6" ht="12.75" customHeight="1" x14ac:dyDescent="0.2">
      <c r="A151" s="53">
        <v>3</v>
      </c>
      <c r="B151" s="85" t="s">
        <v>348</v>
      </c>
      <c r="C151" s="50" t="s">
        <v>56</v>
      </c>
      <c r="D151" s="51">
        <f t="shared" ref="D151:E151" si="35">D152+D163+D196+D215+D224+D252+D263</f>
        <v>556629.19000000006</v>
      </c>
      <c r="E151" s="51">
        <f t="shared" si="35"/>
        <v>654868.69000000006</v>
      </c>
      <c r="F151" s="52">
        <f t="shared" si="31"/>
        <v>117.64900256129221</v>
      </c>
    </row>
    <row r="152" spans="1:6" ht="12.75" customHeight="1" x14ac:dyDescent="0.2">
      <c r="A152" s="53">
        <v>31</v>
      </c>
      <c r="B152" s="85" t="s">
        <v>349</v>
      </c>
      <c r="C152" s="50" t="s">
        <v>35</v>
      </c>
      <c r="D152" s="51">
        <f t="shared" ref="D152:E152" si="36">D153+D158+D159</f>
        <v>451043.18000000005</v>
      </c>
      <c r="E152" s="51">
        <f t="shared" si="36"/>
        <v>563226.91</v>
      </c>
      <c r="F152" s="52">
        <f t="shared" si="31"/>
        <v>124.87205992118093</v>
      </c>
    </row>
    <row r="153" spans="1:6" ht="12.75" customHeight="1" x14ac:dyDescent="0.2">
      <c r="A153" s="53">
        <v>311</v>
      </c>
      <c r="B153" s="85" t="s">
        <v>350</v>
      </c>
      <c r="C153" s="50" t="s">
        <v>351</v>
      </c>
      <c r="D153" s="51">
        <f t="shared" ref="D153:E153" si="37">SUM(D154:D157)</f>
        <v>368967.77</v>
      </c>
      <c r="E153" s="51">
        <f t="shared" si="37"/>
        <v>462555.29</v>
      </c>
      <c r="F153" s="52">
        <f t="shared" si="31"/>
        <v>125.36468700233627</v>
      </c>
    </row>
    <row r="154" spans="1:6" ht="12.75" customHeight="1" x14ac:dyDescent="0.2">
      <c r="A154" s="53">
        <v>3111</v>
      </c>
      <c r="B154" s="85" t="s">
        <v>352</v>
      </c>
      <c r="C154" s="50" t="s">
        <v>353</v>
      </c>
      <c r="D154" s="242">
        <v>365545.8</v>
      </c>
      <c r="E154" s="242">
        <v>452434.72</v>
      </c>
      <c r="F154" s="52">
        <f t="shared" si="31"/>
        <v>123.7696398098405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2392.34</v>
      </c>
      <c r="E156" s="242">
        <v>8379.73</v>
      </c>
      <c r="F156" s="52">
        <f t="shared" si="31"/>
        <v>350.27337251394027</v>
      </c>
    </row>
    <row r="157" spans="1:6" ht="12.75" customHeight="1" x14ac:dyDescent="0.2">
      <c r="A157" s="53">
        <v>3114</v>
      </c>
      <c r="B157" s="85" t="s">
        <v>358</v>
      </c>
      <c r="C157" s="50" t="s">
        <v>359</v>
      </c>
      <c r="D157" s="242">
        <v>1029.6300000000001</v>
      </c>
      <c r="E157" s="242">
        <v>1740.84</v>
      </c>
      <c r="F157" s="52">
        <f t="shared" si="31"/>
        <v>169.07432767110512</v>
      </c>
    </row>
    <row r="158" spans="1:6" ht="12.75" customHeight="1" x14ac:dyDescent="0.2">
      <c r="A158" s="53">
        <v>312</v>
      </c>
      <c r="B158" s="85" t="s">
        <v>360</v>
      </c>
      <c r="C158" s="50" t="s">
        <v>361</v>
      </c>
      <c r="D158" s="242">
        <v>21195.78</v>
      </c>
      <c r="E158" s="242">
        <v>24349.88</v>
      </c>
      <c r="F158" s="52">
        <f t="shared" si="31"/>
        <v>114.88079230865769</v>
      </c>
    </row>
    <row r="159" spans="1:6" ht="12.75" customHeight="1" x14ac:dyDescent="0.2">
      <c r="A159" s="53">
        <v>313</v>
      </c>
      <c r="B159" s="85" t="s">
        <v>362</v>
      </c>
      <c r="C159" s="50" t="s">
        <v>363</v>
      </c>
      <c r="D159" s="51">
        <f t="shared" ref="D159:E159" si="38">SUM(D160:D162)</f>
        <v>60879.63</v>
      </c>
      <c r="E159" s="51">
        <f t="shared" si="38"/>
        <v>76321.740000000005</v>
      </c>
      <c r="F159" s="52">
        <f t="shared" si="31"/>
        <v>125.36498661374915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60879.63</v>
      </c>
      <c r="E161" s="242">
        <v>76321.740000000005</v>
      </c>
      <c r="F161" s="52">
        <f t="shared" si="31"/>
        <v>125.36498661374915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89844.37000000001</v>
      </c>
      <c r="E163" s="51">
        <f t="shared" si="39"/>
        <v>75434.02</v>
      </c>
      <c r="F163" s="52">
        <f t="shared" si="31"/>
        <v>83.960764597714913</v>
      </c>
    </row>
    <row r="164" spans="1:6" ht="12.75" customHeight="1" x14ac:dyDescent="0.2">
      <c r="A164" s="53">
        <v>321</v>
      </c>
      <c r="B164" s="85" t="s">
        <v>371</v>
      </c>
      <c r="C164" s="50" t="s">
        <v>372</v>
      </c>
      <c r="D164" s="51">
        <f t="shared" ref="D164:E164" si="40">SUM(D165:D168)</f>
        <v>28800.850000000002</v>
      </c>
      <c r="E164" s="51">
        <f t="shared" si="40"/>
        <v>25160.14</v>
      </c>
      <c r="F164" s="52">
        <f t="shared" si="31"/>
        <v>87.359018917844438</v>
      </c>
    </row>
    <row r="165" spans="1:6" ht="12.75" customHeight="1" x14ac:dyDescent="0.2">
      <c r="A165" s="53">
        <v>3211</v>
      </c>
      <c r="B165" s="85" t="s">
        <v>373</v>
      </c>
      <c r="C165" s="50" t="s">
        <v>374</v>
      </c>
      <c r="D165" s="242">
        <v>2771.9</v>
      </c>
      <c r="E165" s="242">
        <v>3511.32</v>
      </c>
      <c r="F165" s="52">
        <f t="shared" si="31"/>
        <v>126.67556549659078</v>
      </c>
    </row>
    <row r="166" spans="1:6" ht="12.75" customHeight="1" x14ac:dyDescent="0.2">
      <c r="A166" s="53">
        <v>3212</v>
      </c>
      <c r="B166" s="85" t="s">
        <v>375</v>
      </c>
      <c r="C166" s="50" t="s">
        <v>376</v>
      </c>
      <c r="D166" s="242">
        <v>24810.47</v>
      </c>
      <c r="E166" s="242">
        <v>19995.34</v>
      </c>
      <c r="F166" s="52">
        <f t="shared" si="31"/>
        <v>80.59234669879288</v>
      </c>
    </row>
    <row r="167" spans="1:6" ht="12.75" customHeight="1" x14ac:dyDescent="0.2">
      <c r="A167" s="53">
        <v>3213</v>
      </c>
      <c r="B167" s="85" t="s">
        <v>377</v>
      </c>
      <c r="C167" s="50" t="s">
        <v>378</v>
      </c>
      <c r="D167" s="242">
        <v>945.68</v>
      </c>
      <c r="E167" s="242">
        <v>1268.48</v>
      </c>
      <c r="F167" s="52">
        <f t="shared" si="31"/>
        <v>134.13416800609085</v>
      </c>
    </row>
    <row r="168" spans="1:6" ht="12.75" customHeight="1" x14ac:dyDescent="0.2">
      <c r="A168" s="53">
        <v>3214</v>
      </c>
      <c r="B168" s="85" t="s">
        <v>379</v>
      </c>
      <c r="C168" s="50" t="s">
        <v>380</v>
      </c>
      <c r="D168" s="242">
        <v>272.8</v>
      </c>
      <c r="E168" s="242">
        <v>385</v>
      </c>
      <c r="F168" s="52">
        <f t="shared" si="31"/>
        <v>141.12903225806451</v>
      </c>
    </row>
    <row r="169" spans="1:6" ht="12.75" customHeight="1" x14ac:dyDescent="0.2">
      <c r="A169" s="53">
        <v>322</v>
      </c>
      <c r="B169" s="85" t="s">
        <v>381</v>
      </c>
      <c r="C169" s="50" t="s">
        <v>382</v>
      </c>
      <c r="D169" s="51">
        <f t="shared" ref="D169:E169" si="41">SUM(D170:D176)</f>
        <v>37474.240000000005</v>
      </c>
      <c r="E169" s="51">
        <f t="shared" si="41"/>
        <v>38074.79</v>
      </c>
      <c r="F169" s="52">
        <f t="shared" si="31"/>
        <v>101.60256752371761</v>
      </c>
    </row>
    <row r="170" spans="1:6" ht="12.75" customHeight="1" x14ac:dyDescent="0.2">
      <c r="A170" s="53">
        <v>3221</v>
      </c>
      <c r="B170" s="85" t="s">
        <v>383</v>
      </c>
      <c r="C170" s="50" t="s">
        <v>384</v>
      </c>
      <c r="D170" s="242">
        <v>4392.8999999999996</v>
      </c>
      <c r="E170" s="242">
        <v>4862.07</v>
      </c>
      <c r="F170" s="52">
        <f t="shared" si="31"/>
        <v>110.68018848596599</v>
      </c>
    </row>
    <row r="171" spans="1:6" ht="12.75" customHeight="1" x14ac:dyDescent="0.2">
      <c r="A171" s="53">
        <v>3222</v>
      </c>
      <c r="B171" s="85" t="s">
        <v>385</v>
      </c>
      <c r="C171" s="50" t="s">
        <v>386</v>
      </c>
      <c r="D171" s="242">
        <v>22978.240000000002</v>
      </c>
      <c r="E171" s="242">
        <v>23750.51</v>
      </c>
      <c r="F171" s="52">
        <f t="shared" si="31"/>
        <v>103.36087533248846</v>
      </c>
    </row>
    <row r="172" spans="1:6" ht="12.75" customHeight="1" x14ac:dyDescent="0.2">
      <c r="A172" s="53">
        <v>3223</v>
      </c>
      <c r="B172" s="85" t="s">
        <v>387</v>
      </c>
      <c r="C172" s="50" t="s">
        <v>388</v>
      </c>
      <c r="D172" s="242">
        <v>8963.4699999999993</v>
      </c>
      <c r="E172" s="242">
        <v>8403</v>
      </c>
      <c r="F172" s="52">
        <f t="shared" si="31"/>
        <v>93.747176037851418</v>
      </c>
    </row>
    <row r="173" spans="1:6" ht="12.75" customHeight="1" x14ac:dyDescent="0.2">
      <c r="A173" s="53">
        <v>3224</v>
      </c>
      <c r="B173" s="85" t="s">
        <v>389</v>
      </c>
      <c r="C173" s="50" t="s">
        <v>390</v>
      </c>
      <c r="D173" s="242">
        <v>564.51</v>
      </c>
      <c r="E173" s="242">
        <v>235.69</v>
      </c>
      <c r="F173" s="52">
        <f t="shared" si="31"/>
        <v>41.751253299321533</v>
      </c>
    </row>
    <row r="174" spans="1:6" ht="12.75" customHeight="1" x14ac:dyDescent="0.2">
      <c r="A174" s="53">
        <v>3225</v>
      </c>
      <c r="B174" s="85" t="s">
        <v>391</v>
      </c>
      <c r="C174" s="50" t="s">
        <v>392</v>
      </c>
      <c r="D174" s="242">
        <v>508.48</v>
      </c>
      <c r="E174" s="242">
        <v>643.63</v>
      </c>
      <c r="F174" s="52">
        <f t="shared" si="31"/>
        <v>126.57921648835746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66.64</v>
      </c>
      <c r="E176" s="242">
        <v>179.89</v>
      </c>
      <c r="F176" s="52">
        <f t="shared" si="31"/>
        <v>269.94297719087632</v>
      </c>
    </row>
    <row r="177" spans="1:6" ht="12.75" customHeight="1" x14ac:dyDescent="0.2">
      <c r="A177" s="53">
        <v>323</v>
      </c>
      <c r="B177" s="85" t="s">
        <v>397</v>
      </c>
      <c r="C177" s="50" t="s">
        <v>398</v>
      </c>
      <c r="D177" s="51">
        <f t="shared" ref="D177:E177" si="42">SUM(D178:D186)</f>
        <v>21722.010000000002</v>
      </c>
      <c r="E177" s="51">
        <f t="shared" si="42"/>
        <v>10269.11</v>
      </c>
      <c r="F177" s="52">
        <f t="shared" si="31"/>
        <v>47.275137061441363</v>
      </c>
    </row>
    <row r="178" spans="1:6" ht="12.75" customHeight="1" x14ac:dyDescent="0.2">
      <c r="A178" s="53">
        <v>3231</v>
      </c>
      <c r="B178" s="85" t="s">
        <v>399</v>
      </c>
      <c r="C178" s="50" t="s">
        <v>400</v>
      </c>
      <c r="D178" s="242">
        <v>1427.54</v>
      </c>
      <c r="E178" s="242">
        <v>1504.29</v>
      </c>
      <c r="F178" s="52">
        <f t="shared" si="31"/>
        <v>105.37638174762178</v>
      </c>
    </row>
    <row r="179" spans="1:6" ht="12.75" customHeight="1" x14ac:dyDescent="0.2">
      <c r="A179" s="53">
        <v>3232</v>
      </c>
      <c r="B179" s="85" t="s">
        <v>401</v>
      </c>
      <c r="C179" s="50" t="s">
        <v>402</v>
      </c>
      <c r="D179" s="242">
        <v>13352.76</v>
      </c>
      <c r="E179" s="242">
        <v>1701.13</v>
      </c>
      <c r="F179" s="52">
        <f t="shared" si="31"/>
        <v>12.73991294683646</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2140.54</v>
      </c>
      <c r="E181" s="242">
        <v>2186.1</v>
      </c>
      <c r="F181" s="52">
        <f t="shared" si="31"/>
        <v>102.12843488091789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1522.09</v>
      </c>
      <c r="E183" s="242">
        <v>1398.8</v>
      </c>
      <c r="F183" s="52">
        <f t="shared" si="31"/>
        <v>91.899953353612474</v>
      </c>
    </row>
    <row r="184" spans="1:6" ht="12.75" customHeight="1" x14ac:dyDescent="0.2">
      <c r="A184" s="53">
        <v>3237</v>
      </c>
      <c r="B184" s="85" t="s">
        <v>411</v>
      </c>
      <c r="C184" s="50" t="s">
        <v>412</v>
      </c>
      <c r="D184" s="242">
        <v>0</v>
      </c>
      <c r="E184" s="242"/>
      <c r="F184" s="52" t="str">
        <f t="shared" si="31"/>
        <v>-</v>
      </c>
    </row>
    <row r="185" spans="1:6" ht="12.75" customHeight="1" x14ac:dyDescent="0.2">
      <c r="A185" s="53">
        <v>3238</v>
      </c>
      <c r="B185" s="85" t="s">
        <v>413</v>
      </c>
      <c r="C185" s="50" t="s">
        <v>414</v>
      </c>
      <c r="D185" s="242">
        <v>2476.4</v>
      </c>
      <c r="E185" s="242">
        <v>2497.88</v>
      </c>
      <c r="F185" s="52">
        <f t="shared" si="31"/>
        <v>100.86738814408011</v>
      </c>
    </row>
    <row r="186" spans="1:6" ht="12.75" customHeight="1" x14ac:dyDescent="0.2">
      <c r="A186" s="53">
        <v>3239</v>
      </c>
      <c r="B186" s="85" t="s">
        <v>415</v>
      </c>
      <c r="C186" s="50" t="s">
        <v>416</v>
      </c>
      <c r="D186" s="242">
        <v>802.68</v>
      </c>
      <c r="E186" s="242">
        <v>980.91</v>
      </c>
      <c r="F186" s="52">
        <f t="shared" si="31"/>
        <v>122.20436537599045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1847.27</v>
      </c>
      <c r="E188" s="51">
        <f t="shared" si="43"/>
        <v>1929.98</v>
      </c>
      <c r="F188" s="52">
        <f t="shared" si="31"/>
        <v>104.47741802768408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515.54</v>
      </c>
      <c r="E191" s="242">
        <v>602.47</v>
      </c>
      <c r="F191" s="52">
        <f t="shared" si="31"/>
        <v>116.861931178958</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14.6</v>
      </c>
      <c r="E193" s="242">
        <v>338.66</v>
      </c>
      <c r="F193" s="52">
        <f t="shared" si="31"/>
        <v>2319.5890410958905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1140.77</v>
      </c>
      <c r="E195" s="242">
        <v>800.76</v>
      </c>
      <c r="F195" s="52">
        <f t="shared" si="31"/>
        <v>70.194693058197529</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15522.87</v>
      </c>
      <c r="E252" s="51">
        <f t="shared" si="63"/>
        <v>15999.84</v>
      </c>
      <c r="F252" s="52">
        <f t="shared" ref="F252:F258" si="64">IF(D252&lt;&gt;0,IF(E252/D252&gt;=100,"&gt;&gt;100",E252/D252*100),"-")</f>
        <v>103.07269209881935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15522.87</v>
      </c>
      <c r="E259" s="51">
        <f t="shared" si="66"/>
        <v>15999.84</v>
      </c>
      <c r="F259" s="52">
        <f t="shared" ref="F259:F262" si="67">IF(D259&lt;&gt;0,IF(E259/D259&gt;=100,"&gt;&gt;100",E259/D259*100),"-")</f>
        <v>103.07269209881935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15522.87</v>
      </c>
      <c r="E261" s="242">
        <v>15999.84</v>
      </c>
      <c r="F261" s="52">
        <f t="shared" si="67"/>
        <v>103.07269209881935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218.77</v>
      </c>
      <c r="E263" s="51">
        <f t="shared" si="68"/>
        <v>207.92</v>
      </c>
      <c r="F263" s="52">
        <f t="shared" ref="F263:F267" si="69">IF(D263&lt;&gt;0,IF(E263/D263&gt;=100,"&gt;&gt;100",E263/D263*100),"-")</f>
        <v>95.040453444256514</v>
      </c>
    </row>
    <row r="264" spans="1:6" ht="12.75" customHeight="1" x14ac:dyDescent="0.2">
      <c r="A264" s="53">
        <v>381</v>
      </c>
      <c r="B264" s="85" t="s">
        <v>567</v>
      </c>
      <c r="C264" s="50" t="s">
        <v>568</v>
      </c>
      <c r="D264" s="51">
        <f t="shared" ref="D264:E264" si="70">SUM(D265:D267)</f>
        <v>218.77</v>
      </c>
      <c r="E264" s="51">
        <f t="shared" si="70"/>
        <v>207.92</v>
      </c>
      <c r="F264" s="52">
        <f t="shared" si="69"/>
        <v>95.040453444256514</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218.77</v>
      </c>
      <c r="E266" s="242">
        <v>207.92</v>
      </c>
      <c r="F266" s="52">
        <f t="shared" si="69"/>
        <v>95.040453444256514</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556629.19000000006</v>
      </c>
      <c r="E289" s="51">
        <f t="shared" si="79"/>
        <v>654868.69000000006</v>
      </c>
      <c r="F289" s="52">
        <f t="shared" si="76"/>
        <v>117.64900256129221</v>
      </c>
    </row>
    <row r="290" spans="1:6" ht="12.75" customHeight="1" x14ac:dyDescent="0.2">
      <c r="A290" s="53" t="s">
        <v>608</v>
      </c>
      <c r="B290" s="85" t="s">
        <v>619</v>
      </c>
      <c r="C290" s="50" t="s">
        <v>620</v>
      </c>
      <c r="D290" s="51">
        <f>IF(D6&gt;=D289,D6-D289,0)</f>
        <v>148.91999999992549</v>
      </c>
      <c r="E290" s="51">
        <f>IF(E6&gt;=E289,E6-E289,0)</f>
        <v>4744.8499999998603</v>
      </c>
      <c r="F290" s="52">
        <f t="shared" si="76"/>
        <v>3186.1737845838261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6667.13</v>
      </c>
      <c r="E292" s="242">
        <v>4301.58</v>
      </c>
      <c r="F292" s="52">
        <f t="shared" si="76"/>
        <v>64.519215914493941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488.52</v>
      </c>
      <c r="E294" s="242">
        <v>424.55</v>
      </c>
      <c r="F294" s="52">
        <f t="shared" si="76"/>
        <v>86.905346761647422</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1783.78</v>
      </c>
      <c r="E350" s="51">
        <f t="shared" si="95"/>
        <v>4579.92</v>
      </c>
      <c r="F350" s="52">
        <f t="shared" si="81"/>
        <v>256.75363553801481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1283.78</v>
      </c>
      <c r="E363" s="51">
        <f t="shared" si="99"/>
        <v>4579.92</v>
      </c>
      <c r="F363" s="52">
        <f t="shared" si="81"/>
        <v>356.75271463958001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3191.3</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3191.3</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1283.78</v>
      </c>
      <c r="E383" s="51">
        <f t="shared" si="103"/>
        <v>1388.62</v>
      </c>
      <c r="F383" s="52">
        <f t="shared" si="81"/>
        <v>108.16650828023494</v>
      </c>
    </row>
    <row r="384" spans="1:6" ht="12.75" customHeight="1" x14ac:dyDescent="0.2">
      <c r="A384" s="53">
        <v>4241</v>
      </c>
      <c r="B384" s="85" t="s">
        <v>783</v>
      </c>
      <c r="C384" s="50" t="s">
        <v>784</v>
      </c>
      <c r="D384" s="242">
        <v>1283.78</v>
      </c>
      <c r="E384" s="242">
        <v>1388.62</v>
      </c>
      <c r="F384" s="52">
        <f t="shared" si="81"/>
        <v>108.16650828023494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500</v>
      </c>
      <c r="E402" s="51">
        <f t="shared" si="109"/>
        <v>0</v>
      </c>
      <c r="F402" s="52">
        <f t="shared" si="81"/>
        <v>0</v>
      </c>
    </row>
    <row r="403" spans="1:6" ht="12.75" customHeight="1" x14ac:dyDescent="0.2">
      <c r="A403" s="53">
        <v>451</v>
      </c>
      <c r="B403" s="85" t="s">
        <v>811</v>
      </c>
      <c r="C403" s="50" t="s">
        <v>812</v>
      </c>
      <c r="D403" s="242">
        <v>500</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1783.78</v>
      </c>
      <c r="E408" s="51">
        <f t="shared" si="111"/>
        <v>4579.92</v>
      </c>
      <c r="F408" s="52">
        <f t="shared" si="81"/>
        <v>256.75363553801481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10283.709999999999</v>
      </c>
      <c r="E410" s="242">
        <v>10376.620000000001</v>
      </c>
      <c r="F410" s="52">
        <f t="shared" si="81"/>
        <v>100.90346771738994</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556778.11</v>
      </c>
      <c r="E412" s="51">
        <f>E6+E298</f>
        <v>659613.53999999992</v>
      </c>
      <c r="F412" s="52">
        <f t="shared" si="81"/>
        <v>118.46973294262591</v>
      </c>
    </row>
    <row r="413" spans="1:6" ht="12.75" customHeight="1" x14ac:dyDescent="0.2">
      <c r="A413" s="53" t="s">
        <v>608</v>
      </c>
      <c r="B413" s="85" t="s">
        <v>831</v>
      </c>
      <c r="C413" s="50" t="s">
        <v>832</v>
      </c>
      <c r="D413" s="51">
        <f t="shared" ref="D413:E413" si="112">D289+D350</f>
        <v>558412.97000000009</v>
      </c>
      <c r="E413" s="51">
        <f t="shared" si="112"/>
        <v>659448.6100000001</v>
      </c>
      <c r="F413" s="52">
        <f t="shared" si="81"/>
        <v>118.09335481588114</v>
      </c>
    </row>
    <row r="414" spans="1:6" ht="12.75" customHeight="1" x14ac:dyDescent="0.2">
      <c r="A414" s="53" t="s">
        <v>608</v>
      </c>
      <c r="B414" s="85" t="s">
        <v>833</v>
      </c>
      <c r="C414" s="50" t="s">
        <v>834</v>
      </c>
      <c r="D414" s="51">
        <f t="shared" ref="D414:E414" si="113">IF(D412&gt;=D413,D412-D413,0)</f>
        <v>0</v>
      </c>
      <c r="E414" s="51">
        <f t="shared" si="113"/>
        <v>164.92999999981839</v>
      </c>
      <c r="F414" s="52" t="str">
        <f t="shared" si="81"/>
        <v>-</v>
      </c>
    </row>
    <row r="415" spans="1:6" ht="12.75" customHeight="1" x14ac:dyDescent="0.2">
      <c r="A415" s="53" t="s">
        <v>608</v>
      </c>
      <c r="B415" s="85" t="s">
        <v>835</v>
      </c>
      <c r="C415" s="50" t="s">
        <v>836</v>
      </c>
      <c r="D415" s="51">
        <f t="shared" ref="D415:E415" si="114">IF(D413&gt;=D412,D413-D412,0)</f>
        <v>1634.8600000001024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3616.579999999999</v>
      </c>
      <c r="E417" s="51">
        <f t="shared" si="116"/>
        <v>6075.0400000000009</v>
      </c>
      <c r="F417" s="52">
        <f t="shared" si="81"/>
        <v>167.97748148803572</v>
      </c>
    </row>
    <row r="418" spans="1:6" ht="12.75" customHeight="1" x14ac:dyDescent="0.2">
      <c r="A418" s="55" t="s">
        <v>842</v>
      </c>
      <c r="B418" s="233" t="s">
        <v>843</v>
      </c>
      <c r="C418" s="56" t="s">
        <v>844</v>
      </c>
      <c r="D418" s="62">
        <f t="shared" ref="D418:E418" si="117">D294+D411</f>
        <v>488.52</v>
      </c>
      <c r="E418" s="62">
        <f t="shared" si="117"/>
        <v>424.55</v>
      </c>
      <c r="F418" s="57">
        <f t="shared" si="81"/>
        <v>86.905346761647422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556778.11</v>
      </c>
      <c r="E639" s="51">
        <f t="shared" si="180"/>
        <v>659613.53999999992</v>
      </c>
      <c r="F639" s="52">
        <f t="shared" si="119"/>
        <v>118.46973294262591</v>
      </c>
    </row>
    <row r="640" spans="1:6" ht="12.75" customHeight="1" x14ac:dyDescent="0.2">
      <c r="A640" s="53" t="s">
        <v>608</v>
      </c>
      <c r="B640" s="85" t="s">
        <v>1277</v>
      </c>
      <c r="C640" s="50" t="s">
        <v>1278</v>
      </c>
      <c r="D640" s="51">
        <f t="shared" ref="D640:E640" si="181">D413+D528</f>
        <v>558412.97000000009</v>
      </c>
      <c r="E640" s="51">
        <f t="shared" si="181"/>
        <v>659448.6100000001</v>
      </c>
      <c r="F640" s="52">
        <f t="shared" si="119"/>
        <v>118.09335481588114</v>
      </c>
    </row>
    <row r="641" spans="1:6" ht="12.75" customHeight="1" x14ac:dyDescent="0.2">
      <c r="A641" s="53" t="s">
        <v>608</v>
      </c>
      <c r="B641" s="85" t="s">
        <v>1279</v>
      </c>
      <c r="C641" s="50" t="s">
        <v>1280</v>
      </c>
      <c r="D641" s="51">
        <f t="shared" ref="D641:E641" si="182">IF(D639&gt;=D640,D639-D640,0)</f>
        <v>0</v>
      </c>
      <c r="E641" s="51">
        <f t="shared" si="182"/>
        <v>164.92999999981839</v>
      </c>
      <c r="F641" s="52" t="str">
        <f t="shared" si="119"/>
        <v>-</v>
      </c>
    </row>
    <row r="642" spans="1:6" ht="12.75" customHeight="1" x14ac:dyDescent="0.2">
      <c r="A642" s="53" t="s">
        <v>608</v>
      </c>
      <c r="B642" s="85" t="s">
        <v>1281</v>
      </c>
      <c r="C642" s="50" t="s">
        <v>1282</v>
      </c>
      <c r="D642" s="51">
        <f t="shared" ref="D642:E642" si="183">IF(D640&gt;=D639,D640-D639,0)</f>
        <v>1634.8600000001024</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3616.579999999999</v>
      </c>
      <c r="E644" s="51">
        <f t="shared" si="185"/>
        <v>6075.0400000000009</v>
      </c>
      <c r="F644" s="52">
        <f t="shared" si="119"/>
        <v>167.97748148803572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5251.4400000001015</v>
      </c>
      <c r="E646" s="51">
        <f t="shared" si="187"/>
        <v>5910.1100000001825</v>
      </c>
      <c r="F646" s="52">
        <f t="shared" si="119"/>
        <v>112.54265496701987</v>
      </c>
    </row>
    <row r="647" spans="1:6" ht="24" x14ac:dyDescent="0.2">
      <c r="A647" s="55" t="s">
        <v>1291</v>
      </c>
      <c r="B647" s="233" t="s">
        <v>1292</v>
      </c>
      <c r="C647" s="56" t="s">
        <v>1291</v>
      </c>
      <c r="D647" s="243">
        <v>40479.21</v>
      </c>
      <c r="E647" s="243">
        <v>46889.48</v>
      </c>
      <c r="F647" s="57">
        <f t="shared" si="119"/>
        <v>115.83595628471998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20883.88</v>
      </c>
      <c r="E650" s="242">
        <v>19616.47</v>
      </c>
      <c r="F650" s="52">
        <f t="shared" si="188"/>
        <v>93.93115647092398</v>
      </c>
    </row>
    <row r="651" spans="1:6" ht="12.75" customHeight="1" x14ac:dyDescent="0.2">
      <c r="A651" s="53" t="s">
        <v>1298</v>
      </c>
      <c r="B651" s="85" t="s">
        <v>1299</v>
      </c>
      <c r="C651" s="50" t="s">
        <v>1298</v>
      </c>
      <c r="D651" s="242">
        <v>20883.88</v>
      </c>
      <c r="E651" s="242">
        <v>19616.47</v>
      </c>
      <c r="F651" s="52">
        <f t="shared" si="188"/>
        <v>93.93115647092398</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31</v>
      </c>
      <c r="E654" s="262">
        <v>31</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23</v>
      </c>
      <c r="E656" s="262">
        <v>21</v>
      </c>
      <c r="F656" s="52">
        <f t="shared" si="188"/>
        <v>91.304347826086953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494661.74</v>
      </c>
      <c r="E675" s="242">
        <v>601000</v>
      </c>
      <c r="F675" s="52">
        <f t="shared" si="188"/>
        <v>121.49716693270032</v>
      </c>
    </row>
    <row r="676" spans="1:6" ht="24" x14ac:dyDescent="0.2">
      <c r="A676" s="53">
        <v>63613</v>
      </c>
      <c r="B676" s="232" t="s">
        <v>1349</v>
      </c>
      <c r="C676" s="50" t="s">
        <v>1350</v>
      </c>
      <c r="D676" s="242">
        <v>11219.47</v>
      </c>
      <c r="E676" s="242">
        <v>11447.6</v>
      </c>
      <c r="F676" s="52">
        <f t="shared" si="188"/>
        <v>102.03334025582313</v>
      </c>
    </row>
    <row r="677" spans="1:6" ht="24" x14ac:dyDescent="0.2">
      <c r="A677" s="53">
        <v>63622</v>
      </c>
      <c r="B677" s="232" t="s">
        <v>1351</v>
      </c>
      <c r="C677" s="50" t="s">
        <v>1352</v>
      </c>
      <c r="D677" s="242">
        <v>990.87</v>
      </c>
      <c r="E677" s="242">
        <v>1295.71</v>
      </c>
      <c r="F677" s="52">
        <f t="shared" si="188"/>
        <v>130.76488338530788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961.13</v>
      </c>
      <c r="E710" s="242">
        <v>63.97</v>
      </c>
      <c r="F710" s="52">
        <f t="shared" si="188"/>
        <v>6.6557073444799348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491.46</v>
      </c>
      <c r="E717" s="242">
        <v>441.44</v>
      </c>
      <c r="F717" s="52">
        <f t="shared" si="188"/>
        <v>89.822162536116878</v>
      </c>
    </row>
    <row r="718" spans="1:6" ht="12.75" customHeight="1" x14ac:dyDescent="0.2">
      <c r="A718" s="53">
        <v>32121</v>
      </c>
      <c r="B718" s="85" t="s">
        <v>1415</v>
      </c>
      <c r="C718" s="50" t="s">
        <v>1416</v>
      </c>
      <c r="D718" s="242">
        <v>24810.47</v>
      </c>
      <c r="E718" s="242">
        <v>19995.34</v>
      </c>
      <c r="F718" s="52">
        <f t="shared" si="188"/>
        <v>80.59234669879288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1097</v>
      </c>
      <c r="E720" s="242">
        <v>1085</v>
      </c>
      <c r="F720" s="52">
        <f t="shared" si="188"/>
        <v>98.906107566089332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15522.87</v>
      </c>
      <c r="E828" s="242">
        <v>15999.84</v>
      </c>
      <c r="F828" s="52">
        <f t="shared" si="190"/>
        <v>103.07269209881935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28" sqref="B2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652739.63000000012</v>
      </c>
      <c r="E6" s="229">
        <f t="shared" si="0"/>
        <v>641255.01000000013</v>
      </c>
      <c r="F6" s="230">
        <f t="shared" ref="F6:F260" si="1">IF(D6&gt;0,IF(E6/D6&gt;=100,"&gt;&gt;100",E6/D6*100),"-")</f>
        <v>98.240551136752643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574159.69000000006</v>
      </c>
      <c r="E7" s="104">
        <f t="shared" si="2"/>
        <v>557756.67000000016</v>
      </c>
      <c r="F7" s="93">
        <f t="shared" si="1"/>
        <v>97.1431258087798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109487.72</v>
      </c>
      <c r="E8" s="104">
        <f>E9+E10-E11</f>
        <v>109487.72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109487.72</v>
      </c>
      <c r="E9" s="247">
        <v>109487.72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464171.97000000009</v>
      </c>
      <c r="E12" s="104">
        <f t="shared" si="3"/>
        <v>447768.95000000013</v>
      </c>
      <c r="F12" s="93">
        <f t="shared" si="1"/>
        <v>96.466176102792261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398261.42000000004</v>
      </c>
      <c r="E13" s="104">
        <f t="shared" si="4"/>
        <v>389037.56000000006</v>
      </c>
      <c r="F13" s="93">
        <f t="shared" si="1"/>
        <v>97.683968484820852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614923.42000000004</v>
      </c>
      <c r="E15" s="247">
        <v>614923.42000000004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216662</v>
      </c>
      <c r="E18" s="247">
        <v>225885.86</v>
      </c>
      <c r="F18" s="93">
        <f t="shared" si="1"/>
        <v>104.25725784863059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13380.920000000042</v>
      </c>
      <c r="E19" s="104">
        <f t="shared" si="5"/>
        <v>26302.97000000003</v>
      </c>
      <c r="F19" s="93">
        <f t="shared" si="1"/>
        <v>196.57071412130068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268990.62</v>
      </c>
      <c r="E20" s="247">
        <v>293815.55</v>
      </c>
      <c r="F20" s="93">
        <f t="shared" si="1"/>
        <v>109.2289203244336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220.52</v>
      </c>
      <c r="E21" s="247">
        <v>15435.69</v>
      </c>
      <c r="F21" s="93">
        <f t="shared" si="1"/>
        <v>6999.6780337384362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4221.3999999999996</v>
      </c>
      <c r="E22" s="247">
        <v>4221.3999999999996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5410.28</v>
      </c>
      <c r="E25" s="247">
        <v>5410.28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20997.69</v>
      </c>
      <c r="E26" s="247">
        <v>24188.99</v>
      </c>
      <c r="F26" s="93">
        <f t="shared" si="1"/>
        <v>115.1983384838999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286459.59000000003</v>
      </c>
      <c r="E28" s="247">
        <v>316768.94</v>
      </c>
      <c r="F28" s="93">
        <f t="shared" si="1"/>
        <v>110.58067212900779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51551.86</v>
      </c>
      <c r="E35" s="104">
        <f t="shared" si="7"/>
        <v>31450.649999999998</v>
      </c>
      <c r="F35" s="93">
        <f t="shared" si="1"/>
        <v>61.007789049706453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56540.73</v>
      </c>
      <c r="E36" s="247">
        <v>60515.14</v>
      </c>
      <c r="F36" s="93">
        <f t="shared" si="1"/>
        <v>107.029286675287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4988.87</v>
      </c>
      <c r="E40" s="247">
        <v>29064.49</v>
      </c>
      <c r="F40" s="93">
        <f t="shared" si="1"/>
        <v>582.58663785586714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977.77</v>
      </c>
      <c r="E45" s="104">
        <f t="shared" si="9"/>
        <v>977.77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977.77</v>
      </c>
      <c r="E47" s="247">
        <v>977.77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21891.45</v>
      </c>
      <c r="E54" s="247">
        <v>22535.08</v>
      </c>
      <c r="F54" s="93">
        <f t="shared" si="1"/>
        <v>102.94009761801983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21891.45</v>
      </c>
      <c r="E55" s="247">
        <v>22535.08</v>
      </c>
      <c r="F55" s="93">
        <f t="shared" si="1"/>
        <v>102.94009761801983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500</v>
      </c>
      <c r="E56" s="104">
        <f t="shared" si="11"/>
        <v>500</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500</v>
      </c>
      <c r="E57" s="247">
        <v>500</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78579.94</v>
      </c>
      <c r="E68" s="104">
        <f t="shared" si="13"/>
        <v>83498.34</v>
      </c>
      <c r="F68" s="93">
        <f t="shared" si="1"/>
        <v>106.25910378653889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3844.78</v>
      </c>
      <c r="E78" s="104">
        <f>E79+SUM(E82:E84)-E85+E86</f>
        <v>2633.13</v>
      </c>
      <c r="F78" s="93">
        <f t="shared" si="1"/>
        <v>68.48584314317074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3844.78</v>
      </c>
      <c r="E86" s="247">
        <v>2633.13</v>
      </c>
      <c r="F86" s="93">
        <f t="shared" si="1"/>
        <v>68.48584314317074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34255.949999999997</v>
      </c>
      <c r="E146" s="104">
        <f t="shared" si="26"/>
        <v>33975.730000000003</v>
      </c>
      <c r="F146" s="93">
        <f t="shared" si="1"/>
        <v>99.181981524377534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488.52</v>
      </c>
      <c r="E159" s="247">
        <v>424.55</v>
      </c>
      <c r="F159" s="93">
        <f t="shared" si="1"/>
        <v>86.905346761647422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33767.43</v>
      </c>
      <c r="E161" s="247">
        <v>33551.18</v>
      </c>
      <c r="F161" s="93">
        <f t="shared" si="1"/>
        <v>99.359589995448275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40479.21</v>
      </c>
      <c r="E170" s="104">
        <f t="shared" si="29"/>
        <v>46889.48</v>
      </c>
      <c r="F170" s="93">
        <f t="shared" si="1"/>
        <v>115.83595628471998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40479.21</v>
      </c>
      <c r="E173" s="247">
        <v>46889.48</v>
      </c>
      <c r="F173" s="93">
        <f t="shared" si="1"/>
        <v>115.83595628471998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652739.63</v>
      </c>
      <c r="E175" s="104">
        <f t="shared" si="30"/>
        <v>641255.01000000013</v>
      </c>
      <c r="F175" s="93">
        <f t="shared" si="1"/>
        <v>98.240551136752657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83342.860000000015</v>
      </c>
      <c r="E176" s="104">
        <f t="shared" si="31"/>
        <v>88983.9</v>
      </c>
      <c r="F176" s="93">
        <f t="shared" si="1"/>
        <v>106.76847422802622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83342.860000000015</v>
      </c>
      <c r="E177" s="104">
        <f t="shared" si="32"/>
        <v>88983.9</v>
      </c>
      <c r="F177" s="93">
        <f t="shared" si="1"/>
        <v>106.76847422802622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39330.370000000003</v>
      </c>
      <c r="E178" s="247">
        <v>47739.57</v>
      </c>
      <c r="F178" s="93">
        <f t="shared" si="1"/>
        <v>121.38093285163603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4585.01</v>
      </c>
      <c r="E179" s="247">
        <v>3608.32</v>
      </c>
      <c r="F179" s="93">
        <f t="shared" si="1"/>
        <v>78.698192588456735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39427.480000000003</v>
      </c>
      <c r="E188" s="247">
        <v>37636.01</v>
      </c>
      <c r="F188" s="93">
        <f t="shared" si="1"/>
        <v>95.456290891530472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569396.77</v>
      </c>
      <c r="E237" s="104">
        <f t="shared" si="41"/>
        <v>552271.1100000001</v>
      </c>
      <c r="F237" s="93">
        <f t="shared" si="1"/>
        <v>96.992315218085992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574159.68999999994</v>
      </c>
      <c r="E238" s="104">
        <f t="shared" si="42"/>
        <v>557756.67000000004</v>
      </c>
      <c r="F238" s="93">
        <f t="shared" si="1"/>
        <v>97.1431258087798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574159.68999999994</v>
      </c>
      <c r="E239" s="104">
        <f t="shared" si="43"/>
        <v>557756.67000000004</v>
      </c>
      <c r="F239" s="93">
        <f t="shared" si="1"/>
        <v>97.1431258087798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574159.68999999994</v>
      </c>
      <c r="E240" s="247">
        <v>557756.67000000004</v>
      </c>
      <c r="F240" s="93">
        <f t="shared" si="1"/>
        <v>97.1431258087798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-5251.4400000000005</v>
      </c>
      <c r="E245" s="104">
        <f t="shared" si="45"/>
        <v>-5910.1100000000006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5125.18</v>
      </c>
      <c r="E246" s="104">
        <f t="shared" si="46"/>
        <v>4559.42</v>
      </c>
      <c r="F246" s="93">
        <f t="shared" si="1"/>
        <v>88.961168193117118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5125.18</v>
      </c>
      <c r="E247" s="247">
        <v>4559.42</v>
      </c>
      <c r="F247" s="93">
        <f t="shared" si="1"/>
        <v>88.961168193117118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10376.620000000001</v>
      </c>
      <c r="E250" s="104">
        <f t="shared" si="47"/>
        <v>10469.530000000001</v>
      </c>
      <c r="F250" s="93">
        <f t="shared" si="1"/>
        <v>100.89537826382772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10376.620000000001</v>
      </c>
      <c r="E252" s="247">
        <v>10469.530000000001</v>
      </c>
      <c r="F252" s="93">
        <f t="shared" si="1"/>
        <v>100.89537826382772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488.52</v>
      </c>
      <c r="E255" s="247">
        <v>424.55</v>
      </c>
      <c r="F255" s="93">
        <f t="shared" si="1"/>
        <v>86.905346761647422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18968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18968</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488.52</v>
      </c>
      <c r="E264" s="247">
        <v>424.55</v>
      </c>
      <c r="F264" s="93">
        <f t="shared" si="50"/>
        <v>86.905346761647422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33767.43</v>
      </c>
      <c r="E265" s="247">
        <v>33551.18</v>
      </c>
      <c r="F265" s="93">
        <f t="shared" si="50"/>
        <v>99.359589995448275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2254.5500000000002</v>
      </c>
      <c r="E268" s="247">
        <v>736.9</v>
      </c>
      <c r="F268" s="93">
        <f t="shared" si="50"/>
        <v>32.685014747954135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1590.23</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1896.23</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33767.43</v>
      </c>
      <c r="E286" s="247">
        <v>33551.18</v>
      </c>
      <c r="F286" s="93">
        <f t="shared" si="50"/>
        <v>99.359589995448275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617</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82725.86</v>
      </c>
      <c r="E288" s="247">
        <v>88983.9</v>
      </c>
      <c r="F288" s="93">
        <f t="shared" si="50"/>
        <v>107.56479291965051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37180.32</v>
      </c>
      <c r="E297" s="247">
        <v>37180.32</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2247.16</v>
      </c>
      <c r="E302" s="247">
        <v>455.69</v>
      </c>
      <c r="F302" s="93">
        <f t="shared" si="50"/>
        <v>20.278484843090837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558412.97</v>
      </c>
      <c r="E114" s="81">
        <f t="shared" si="22"/>
        <v>659448.61</v>
      </c>
      <c r="F114" s="63">
        <f t="shared" si="1"/>
        <v>118.09335481588117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535434.69999999995</v>
      </c>
      <c r="E115" s="81">
        <f t="shared" si="23"/>
        <v>635698.1</v>
      </c>
      <c r="F115" s="63">
        <f t="shared" si="1"/>
        <v>118.72560743635032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535434.69999999995</v>
      </c>
      <c r="E117" s="249">
        <v>635698.1</v>
      </c>
      <c r="F117" s="63">
        <f t="shared" si="1"/>
        <v>118.72560743635032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22978.27</v>
      </c>
      <c r="E126" s="249">
        <v>23750.51</v>
      </c>
      <c r="F126" s="63">
        <f t="shared" si="1"/>
        <v>103.36074038646078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558412.97</v>
      </c>
      <c r="E141" s="106">
        <f t="shared" si="28"/>
        <v>659448.61</v>
      </c>
      <c r="F141" s="82">
        <f t="shared" si="1"/>
        <v>118.09335481588117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23890.39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23890.39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23890.39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23890.39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9" sqref="D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83342.86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669670.88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665090.96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571701.96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74906.740000000005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15999.84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2482.42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4579.92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664029.84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659449.91999999993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563292.76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75883.429999999993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15999.84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4273.8900000000003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4579.92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88983.900000000023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88983.900000000009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455.69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88528.21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8658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 Poljana</cp:lastModifiedBy>
  <cp:lastPrinted>2025-01-29T15:28:11Z</cp:lastPrinted>
  <dcterms:created xsi:type="dcterms:W3CDTF">2022-04-01T05:14:30Z</dcterms:created>
  <dcterms:modified xsi:type="dcterms:W3CDTF">2025-01-29T15:29:05Z</dcterms:modified>
</cp:coreProperties>
</file>