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 Poljana\Desktop\FI 1.1.-30.6.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7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E306" i="9" s="1"/>
  <c r="B306" i="9" s="1"/>
  <c r="G306" i="9"/>
  <c r="F306" i="9"/>
  <c r="H305" i="9"/>
  <c r="G305" i="9"/>
  <c r="F305" i="9"/>
  <c r="E305" i="9"/>
  <c r="B305" i="9" s="1"/>
  <c r="H304" i="9"/>
  <c r="E304" i="9" s="1"/>
  <c r="B304" i="9" s="1"/>
  <c r="G304" i="9"/>
  <c r="F304" i="9"/>
  <c r="H303" i="9"/>
  <c r="G303" i="9"/>
  <c r="F303" i="9"/>
  <c r="E303" i="9"/>
  <c r="B303" i="9" s="1"/>
  <c r="H302" i="9"/>
  <c r="E302" i="9" s="1"/>
  <c r="B302" i="9" s="1"/>
  <c r="G302" i="9"/>
  <c r="F302" i="9"/>
  <c r="H301" i="9"/>
  <c r="G301" i="9"/>
  <c r="F301" i="9"/>
  <c r="E301" i="9"/>
  <c r="B301" i="9" s="1"/>
  <c r="H300" i="9"/>
  <c r="G300" i="9"/>
  <c r="F300" i="9"/>
  <c r="H299" i="9"/>
  <c r="E299" i="9" s="1"/>
  <c r="B299" i="9" s="1"/>
  <c r="G299" i="9"/>
  <c r="F299" i="9"/>
  <c r="H298" i="9"/>
  <c r="E298" i="9" s="1"/>
  <c r="B298" i="9" s="1"/>
  <c r="G298" i="9"/>
  <c r="F298" i="9"/>
  <c r="H297" i="9"/>
  <c r="E297" i="9" s="1"/>
  <c r="B297" i="9" s="1"/>
  <c r="G297" i="9"/>
  <c r="F297" i="9"/>
  <c r="H296" i="9"/>
  <c r="E296" i="9" s="1"/>
  <c r="B296" i="9" s="1"/>
  <c r="G296" i="9"/>
  <c r="F296" i="9"/>
  <c r="H295" i="9"/>
  <c r="G295" i="9"/>
  <c r="F295" i="9"/>
  <c r="H294" i="9"/>
  <c r="E294" i="9" s="1"/>
  <c r="B294" i="9" s="1"/>
  <c r="G294" i="9"/>
  <c r="F294" i="9"/>
  <c r="H293" i="9"/>
  <c r="E293" i="9" s="1"/>
  <c r="B293" i="9" s="1"/>
  <c r="G293" i="9"/>
  <c r="F293" i="9"/>
  <c r="H292" i="9"/>
  <c r="G292" i="9"/>
  <c r="F292" i="9"/>
  <c r="H291" i="9"/>
  <c r="G291" i="9"/>
  <c r="F291" i="9"/>
  <c r="E291" i="9"/>
  <c r="B291" i="9" s="1"/>
  <c r="F290" i="9"/>
  <c r="F289" i="9"/>
  <c r="H288" i="9"/>
  <c r="E288" i="9" s="1"/>
  <c r="B288" i="9" s="1"/>
  <c r="G288" i="9"/>
  <c r="F288" i="9"/>
  <c r="H287" i="9"/>
  <c r="E287" i="9" s="1"/>
  <c r="B287" i="9" s="1"/>
  <c r="G287" i="9"/>
  <c r="F287" i="9"/>
  <c r="H286" i="9"/>
  <c r="G286" i="9"/>
  <c r="F286" i="9"/>
  <c r="H285" i="9"/>
  <c r="G285" i="9"/>
  <c r="F285" i="9"/>
  <c r="F284" i="9"/>
  <c r="H283" i="9"/>
  <c r="E283" i="9" s="1"/>
  <c r="B283" i="9" s="1"/>
  <c r="G283" i="9"/>
  <c r="F283" i="9"/>
  <c r="H282" i="9"/>
  <c r="G282" i="9"/>
  <c r="F282" i="9"/>
  <c r="E282" i="9"/>
  <c r="B282" i="9" s="1"/>
  <c r="H281" i="9"/>
  <c r="E281" i="9" s="1"/>
  <c r="B281" i="9" s="1"/>
  <c r="G281" i="9"/>
  <c r="F281" i="9"/>
  <c r="F280" i="9"/>
  <c r="F279" i="9"/>
  <c r="F278" i="9"/>
  <c r="F277" i="9" s="1"/>
  <c r="F276" i="9"/>
  <c r="L275" i="9"/>
  <c r="H275" i="9"/>
  <c r="F275" i="9"/>
  <c r="F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c r="M240" i="9"/>
  <c r="L240" i="9"/>
  <c r="F240" i="9"/>
  <c r="E240" i="9"/>
  <c r="B240" i="9"/>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F222" i="9" s="1"/>
  <c r="E222" i="9"/>
  <c r="B222" i="9" s="1"/>
  <c r="M221" i="9"/>
  <c r="L221" i="9"/>
  <c r="F221" i="9"/>
  <c r="E221" i="9"/>
  <c r="B221" i="9"/>
  <c r="M220" i="9"/>
  <c r="L220" i="9"/>
  <c r="F220" i="9" s="1"/>
  <c r="E220" i="9"/>
  <c r="B220" i="9" s="1"/>
  <c r="M219" i="9"/>
  <c r="L219" i="9"/>
  <c r="F219" i="9"/>
  <c r="E219" i="9"/>
  <c r="B219" i="9"/>
  <c r="M218" i="9"/>
  <c r="L218" i="9"/>
  <c r="F218" i="9" s="1"/>
  <c r="E218" i="9"/>
  <c r="M217" i="9"/>
  <c r="L217" i="9"/>
  <c r="F217" i="9" s="1"/>
  <c r="B217" i="9" s="1"/>
  <c r="E217" i="9"/>
  <c r="M216" i="9"/>
  <c r="L216" i="9"/>
  <c r="F216" i="9" s="1"/>
  <c r="E216" i="9"/>
  <c r="B216" i="9" s="1"/>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G157" i="9"/>
  <c r="F157" i="9"/>
  <c r="E157" i="9"/>
  <c r="B157" i="9" s="1"/>
  <c r="H156" i="9"/>
  <c r="G156" i="9"/>
  <c r="F156" i="9"/>
  <c r="E156" i="9"/>
  <c r="B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G148" i="9"/>
  <c r="F148" i="9"/>
  <c r="E148" i="9"/>
  <c r="B148" i="9"/>
  <c r="H147" i="9"/>
  <c r="G147" i="9"/>
  <c r="F147" i="9"/>
  <c r="E147" i="9"/>
  <c r="B147" i="9" s="1"/>
  <c r="H146" i="9"/>
  <c r="E146" i="9" s="1"/>
  <c r="B146" i="9" s="1"/>
  <c r="G146" i="9"/>
  <c r="F146" i="9"/>
  <c r="H145" i="9"/>
  <c r="G145" i="9"/>
  <c r="F145" i="9"/>
  <c r="E145" i="9"/>
  <c r="B145" i="9" s="1"/>
  <c r="H144" i="9"/>
  <c r="G144" i="9"/>
  <c r="F144" i="9"/>
  <c r="E144" i="9"/>
  <c r="B144" i="9"/>
  <c r="F143" i="9"/>
  <c r="H142" i="9"/>
  <c r="E142" i="9" s="1"/>
  <c r="B142" i="9" s="1"/>
  <c r="G142" i="9"/>
  <c r="F142" i="9"/>
  <c r="H141" i="9"/>
  <c r="G141" i="9"/>
  <c r="F141" i="9"/>
  <c r="E141" i="9"/>
  <c r="B141" i="9" s="1"/>
  <c r="H140" i="9"/>
  <c r="G140" i="9"/>
  <c r="F140" i="9"/>
  <c r="E140" i="9"/>
  <c r="B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G134" i="9"/>
  <c r="F134" i="9"/>
  <c r="E134" i="9"/>
  <c r="B134" i="9"/>
  <c r="H133" i="9"/>
  <c r="G133" i="9"/>
  <c r="F133" i="9"/>
  <c r="E133" i="9"/>
  <c r="B133" i="9" s="1"/>
  <c r="H132" i="9"/>
  <c r="G132" i="9"/>
  <c r="F132" i="9"/>
  <c r="E132" i="9"/>
  <c r="B132" i="9"/>
  <c r="H131" i="9"/>
  <c r="G131" i="9"/>
  <c r="F131" i="9"/>
  <c r="E131" i="9"/>
  <c r="B131" i="9" s="1"/>
  <c r="H130" i="9"/>
  <c r="E130" i="9" s="1"/>
  <c r="B130" i="9" s="1"/>
  <c r="G130" i="9"/>
  <c r="F130" i="9"/>
  <c r="H129" i="9"/>
  <c r="G129" i="9"/>
  <c r="F129" i="9"/>
  <c r="E129" i="9"/>
  <c r="B129" i="9" s="1"/>
  <c r="H128" i="9"/>
  <c r="G128" i="9"/>
  <c r="F128" i="9"/>
  <c r="E128" i="9"/>
  <c r="B128" i="9"/>
  <c r="H127" i="9"/>
  <c r="G127" i="9"/>
  <c r="F127" i="9"/>
  <c r="E127" i="9"/>
  <c r="B127" i="9" s="1"/>
  <c r="H126" i="9"/>
  <c r="E126" i="9" s="1"/>
  <c r="B126" i="9" s="1"/>
  <c r="G126" i="9"/>
  <c r="F126" i="9"/>
  <c r="H125" i="9"/>
  <c r="G125" i="9"/>
  <c r="F125" i="9"/>
  <c r="E125" i="9"/>
  <c r="B125" i="9" s="1"/>
  <c r="H124" i="9"/>
  <c r="G124" i="9"/>
  <c r="F124" i="9"/>
  <c r="E124" i="9"/>
  <c r="B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G116" i="9"/>
  <c r="F116" i="9"/>
  <c r="E116" i="9"/>
  <c r="B116" i="9"/>
  <c r="H115" i="9"/>
  <c r="G115" i="9"/>
  <c r="F115" i="9"/>
  <c r="E115" i="9"/>
  <c r="B115" i="9" s="1"/>
  <c r="H114" i="9"/>
  <c r="G114" i="9"/>
  <c r="F114" i="9"/>
  <c r="E114" i="9"/>
  <c r="B114" i="9"/>
  <c r="H113" i="9"/>
  <c r="G113" i="9"/>
  <c r="F113" i="9"/>
  <c r="E113" i="9"/>
  <c r="B113" i="9" s="1"/>
  <c r="H112" i="9"/>
  <c r="G112" i="9"/>
  <c r="F112" i="9"/>
  <c r="E112" i="9"/>
  <c r="B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G104" i="9"/>
  <c r="F104" i="9"/>
  <c r="E104" i="9"/>
  <c r="B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G91" i="9"/>
  <c r="F91" i="9"/>
  <c r="E91" i="9"/>
  <c r="B91" i="9"/>
  <c r="H90" i="9"/>
  <c r="G90" i="9"/>
  <c r="F90" i="9"/>
  <c r="E90" i="9"/>
  <c r="B90" i="9" s="1"/>
  <c r="H89" i="9"/>
  <c r="G89" i="9"/>
  <c r="F89" i="9"/>
  <c r="E89" i="9"/>
  <c r="B89" i="9"/>
  <c r="H88" i="9"/>
  <c r="G88" i="9"/>
  <c r="F88" i="9"/>
  <c r="E88" i="9"/>
  <c r="B88" i="9" s="1"/>
  <c r="H87" i="9"/>
  <c r="E87" i="9" s="1"/>
  <c r="B87" i="9" s="1"/>
  <c r="G87" i="9"/>
  <c r="F87" i="9"/>
  <c r="H86" i="9"/>
  <c r="G86" i="9"/>
  <c r="F86" i="9"/>
  <c r="E86" i="9"/>
  <c r="B86" i="9" s="1"/>
  <c r="H85" i="9"/>
  <c r="G85" i="9"/>
  <c r="F85" i="9"/>
  <c r="E85" i="9"/>
  <c r="B85" i="9"/>
  <c r="H84" i="9"/>
  <c r="G84" i="9"/>
  <c r="F84" i="9"/>
  <c r="E84" i="9"/>
  <c r="B84" i="9" s="1"/>
  <c r="H83" i="9"/>
  <c r="E83" i="9" s="1"/>
  <c r="B83" i="9" s="1"/>
  <c r="G83" i="9"/>
  <c r="F83" i="9"/>
  <c r="H82" i="9"/>
  <c r="G82" i="9"/>
  <c r="F82" i="9"/>
  <c r="E82" i="9"/>
  <c r="B82" i="9"/>
  <c r="H81" i="9"/>
  <c r="G81" i="9"/>
  <c r="F81" i="9"/>
  <c r="E81" i="9"/>
  <c r="B81" i="9" s="1"/>
  <c r="H80" i="9"/>
  <c r="E80" i="9" s="1"/>
  <c r="B80" i="9" s="1"/>
  <c r="G80" i="9"/>
  <c r="F80" i="9"/>
  <c r="H79" i="9"/>
  <c r="G79" i="9"/>
  <c r="F79" i="9"/>
  <c r="E79" i="9"/>
  <c r="B79" i="9" s="1"/>
  <c r="H78" i="9"/>
  <c r="G78" i="9"/>
  <c r="F78" i="9"/>
  <c r="E78" i="9"/>
  <c r="B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G70" i="9"/>
  <c r="F70" i="9"/>
  <c r="E70" i="9"/>
  <c r="B70" i="9" s="1"/>
  <c r="H69" i="9"/>
  <c r="G69" i="9"/>
  <c r="F69" i="9"/>
  <c r="E69" i="9"/>
  <c r="B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G63" i="9"/>
  <c r="F63" i="9"/>
  <c r="E63" i="9"/>
  <c r="B63" i="9"/>
  <c r="H62" i="9"/>
  <c r="G62" i="9"/>
  <c r="F62" i="9"/>
  <c r="E62" i="9"/>
  <c r="B62" i="9" s="1"/>
  <c r="H61" i="9"/>
  <c r="G61" i="9"/>
  <c r="F61" i="9"/>
  <c r="E61" i="9"/>
  <c r="B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E44" i="9" s="1"/>
  <c r="B44" i="9" s="1"/>
  <c r="G44" i="9"/>
  <c r="F44" i="9"/>
  <c r="H43" i="9"/>
  <c r="G43" i="9"/>
  <c r="F43" i="9"/>
  <c r="E43" i="9"/>
  <c r="B43" i="9" s="1"/>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E33" i="9" s="1"/>
  <c r="B33" i="9" s="1"/>
  <c r="F33" i="9"/>
  <c r="H32" i="9"/>
  <c r="G32" i="9"/>
  <c r="F32" i="9"/>
  <c r="H31" i="9"/>
  <c r="G31" i="9"/>
  <c r="F31" i="9"/>
  <c r="E31" i="9"/>
  <c r="B31" i="9" s="1"/>
  <c r="H30" i="9"/>
  <c r="E30" i="9" s="1"/>
  <c r="B30" i="9" s="1"/>
  <c r="G30" i="9"/>
  <c r="F30" i="9"/>
  <c r="H29" i="9"/>
  <c r="G29" i="9"/>
  <c r="F29" i="9"/>
  <c r="E29" i="9"/>
  <c r="B29" i="9" s="1"/>
  <c r="H28" i="9"/>
  <c r="E28" i="9" s="1"/>
  <c r="B28" i="9" s="1"/>
  <c r="G28" i="9"/>
  <c r="F28" i="9"/>
  <c r="H27" i="9"/>
  <c r="G27" i="9"/>
  <c r="F27" i="9"/>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E275" i="9" s="1"/>
  <c r="I3" i="9"/>
  <c r="H3" i="9"/>
  <c r="G3" i="9"/>
  <c r="D101" i="8"/>
  <c r="I36" i="3" s="1"/>
  <c r="D95" i="8"/>
  <c r="D90" i="8"/>
  <c r="D85" i="8"/>
  <c r="D80" i="8"/>
  <c r="D75" i="8"/>
  <c r="D70" i="8"/>
  <c r="D65" i="8"/>
  <c r="D60" i="8"/>
  <c r="D55" i="8"/>
  <c r="D50" i="8"/>
  <c r="D49" i="8"/>
  <c r="D44" i="8"/>
  <c r="D43" i="8"/>
  <c r="D36" i="8"/>
  <c r="D26" i="8"/>
  <c r="D24" i="8"/>
  <c r="C1499" i="1" s="1"/>
  <c r="D18" i="8"/>
  <c r="D8" i="8"/>
  <c r="D6" i="8" s="1"/>
  <c r="C1481" i="1"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250" i="5"/>
  <c r="F250" i="5" s="1"/>
  <c r="F249" i="5"/>
  <c r="F248" i="5"/>
  <c r="F247" i="5"/>
  <c r="E246" i="5"/>
  <c r="D246" i="5"/>
  <c r="F246" i="5" s="1"/>
  <c r="E245" i="5"/>
  <c r="F244" i="5"/>
  <c r="F243" i="5"/>
  <c r="E242" i="5"/>
  <c r="D242" i="5"/>
  <c r="F242" i="5" s="1"/>
  <c r="F241" i="5"/>
  <c r="F240" i="5"/>
  <c r="E239" i="5"/>
  <c r="E238"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7" i="5" s="1"/>
  <c r="D206" i="5"/>
  <c r="G310" i="9" s="1"/>
  <c r="F205" i="5"/>
  <c r="F204" i="5"/>
  <c r="F203" i="5"/>
  <c r="F202" i="5"/>
  <c r="F201" i="5"/>
  <c r="F200" i="5"/>
  <c r="F199" i="5"/>
  <c r="E198" i="5"/>
  <c r="D198" i="5"/>
  <c r="F198" i="5" s="1"/>
  <c r="F197" i="5"/>
  <c r="F196" i="5"/>
  <c r="F195" i="5"/>
  <c r="F194" i="5"/>
  <c r="F193" i="5"/>
  <c r="F192" i="5"/>
  <c r="E191" i="5"/>
  <c r="E190" i="5" s="1"/>
  <c r="D191" i="5"/>
  <c r="F191" i="5" s="1"/>
  <c r="D190" i="5"/>
  <c r="G309" i="9" s="1"/>
  <c r="F189" i="5"/>
  <c r="F188" i="5"/>
  <c r="F187" i="5"/>
  <c r="F186" i="5"/>
  <c r="F185" i="5"/>
  <c r="F184" i="5"/>
  <c r="F183" i="5"/>
  <c r="F182" i="5"/>
  <c r="F181" i="5"/>
  <c r="E180" i="5"/>
  <c r="D180" i="5"/>
  <c r="F180"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629" i="1" s="1"/>
  <c r="D422" i="4"/>
  <c r="F422" i="4" s="1"/>
  <c r="D421" i="4"/>
  <c r="F421" i="4" s="1"/>
  <c r="E418" i="4"/>
  <c r="D418" i="4"/>
  <c r="F418" i="4" s="1"/>
  <c r="E417" i="4"/>
  <c r="D417" i="4"/>
  <c r="D644" i="4" s="1"/>
  <c r="E416" i="4"/>
  <c r="E643" i="4" s="1"/>
  <c r="D637" i="1"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E344" i="4" s="1"/>
  <c r="D339" i="1"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F264" i="4" s="1"/>
  <c r="D263" i="4"/>
  <c r="F263"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4" i="4"/>
  <c r="D163" i="4"/>
  <c r="F162" i="4"/>
  <c r="F161" i="4"/>
  <c r="F160" i="4"/>
  <c r="E159" i="4"/>
  <c r="D159" i="4"/>
  <c r="F159" i="4" s="1"/>
  <c r="F158" i="4"/>
  <c r="F157" i="4"/>
  <c r="F156" i="4"/>
  <c r="F155" i="4"/>
  <c r="F154" i="4"/>
  <c r="E153" i="4"/>
  <c r="D149" i="1" s="1"/>
  <c r="D153" i="4"/>
  <c r="E152" i="4"/>
  <c r="D148" i="1" s="1"/>
  <c r="F150" i="4"/>
  <c r="F149" i="4"/>
  <c r="F148" i="4"/>
  <c r="F147" i="4"/>
  <c r="F146" i="4"/>
  <c r="F145" i="4"/>
  <c r="F144" i="4"/>
  <c r="F143" i="4"/>
  <c r="F142" i="4"/>
  <c r="F141" i="4"/>
  <c r="E140" i="4"/>
  <c r="E139" i="4" s="1"/>
  <c r="D135" i="1" s="1"/>
  <c r="D140" i="4"/>
  <c r="F140" i="4" s="1"/>
  <c r="D139" i="4"/>
  <c r="F139" i="4" s="1"/>
  <c r="F138" i="4"/>
  <c r="F137" i="4"/>
  <c r="F136" i="4"/>
  <c r="F135" i="4"/>
  <c r="E134" i="4"/>
  <c r="E133" i="4" s="1"/>
  <c r="D129" i="1" s="1"/>
  <c r="D134" i="4"/>
  <c r="D133" i="4"/>
  <c r="F133"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F7" i="4" s="1"/>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G25" i="3"/>
  <c r="B25" i="3"/>
  <c r="G24" i="3"/>
  <c r="B24" i="3"/>
  <c r="G23" i="3"/>
  <c r="B23" i="3"/>
  <c r="G22" i="3"/>
  <c r="B22" i="3"/>
  <c r="G21" i="3"/>
  <c r="B21" i="3"/>
  <c r="I20" i="3"/>
  <c r="G20" i="3"/>
  <c r="B20" i="3"/>
  <c r="G19" i="3"/>
  <c r="B19" i="3"/>
  <c r="G18" i="3"/>
  <c r="B18" i="3"/>
  <c r="G17" i="3"/>
  <c r="B17" i="3"/>
  <c r="G16" i="3"/>
  <c r="B16" i="3"/>
  <c r="H10" i="3" a="1"/>
  <c r="H10" i="3"/>
  <c r="L3" i="9" s="1"/>
  <c r="G1580" i="1"/>
  <c r="C1580" i="1"/>
  <c r="H1580" i="1" s="1"/>
  <c r="C1579" i="1"/>
  <c r="C1578" i="1"/>
  <c r="H1578" i="1" s="1"/>
  <c r="C1577" i="1"/>
  <c r="C1576" i="1"/>
  <c r="H1576" i="1" s="1"/>
  <c r="C1575" i="1"/>
  <c r="G1574" i="1"/>
  <c r="C1574" i="1"/>
  <c r="H1574" i="1" s="1"/>
  <c r="C1573" i="1"/>
  <c r="G1572" i="1"/>
  <c r="C1572" i="1"/>
  <c r="H1572" i="1" s="1"/>
  <c r="C1571" i="1"/>
  <c r="G1570" i="1"/>
  <c r="C1570" i="1"/>
  <c r="H1570" i="1" s="1"/>
  <c r="C1569" i="1"/>
  <c r="G1568" i="1"/>
  <c r="C1568" i="1"/>
  <c r="H1568" i="1" s="1"/>
  <c r="C1567" i="1"/>
  <c r="G1566" i="1"/>
  <c r="C1566" i="1"/>
  <c r="H1566" i="1" s="1"/>
  <c r="C1565" i="1"/>
  <c r="G1564" i="1"/>
  <c r="C1564" i="1"/>
  <c r="H1564" i="1" s="1"/>
  <c r="C1563" i="1"/>
  <c r="G1562" i="1"/>
  <c r="C1562" i="1"/>
  <c r="H1562" i="1" s="1"/>
  <c r="C1561" i="1"/>
  <c r="G1560" i="1"/>
  <c r="C1560" i="1"/>
  <c r="H1560" i="1" s="1"/>
  <c r="C1559" i="1"/>
  <c r="G1558" i="1"/>
  <c r="C1558" i="1"/>
  <c r="H1558" i="1" s="1"/>
  <c r="C1557" i="1"/>
  <c r="G1556" i="1"/>
  <c r="C1556" i="1"/>
  <c r="H1556" i="1" s="1"/>
  <c r="C1555" i="1"/>
  <c r="G1554" i="1"/>
  <c r="C1554" i="1"/>
  <c r="H1554" i="1" s="1"/>
  <c r="C1553" i="1"/>
  <c r="G1552" i="1"/>
  <c r="C1552" i="1"/>
  <c r="H1552" i="1" s="1"/>
  <c r="C1551" i="1"/>
  <c r="G1550" i="1"/>
  <c r="C1550" i="1"/>
  <c r="H1550" i="1" s="1"/>
  <c r="C1549" i="1"/>
  <c r="G1548" i="1"/>
  <c r="C1548" i="1"/>
  <c r="H1548" i="1" s="1"/>
  <c r="C1547" i="1"/>
  <c r="G1546" i="1"/>
  <c r="C1546" i="1"/>
  <c r="H1546" i="1" s="1"/>
  <c r="C1545" i="1"/>
  <c r="G1544" i="1"/>
  <c r="C1544" i="1"/>
  <c r="H1544" i="1" s="1"/>
  <c r="C1543" i="1"/>
  <c r="G1542" i="1"/>
  <c r="C1542" i="1"/>
  <c r="H1542" i="1" s="1"/>
  <c r="C1541" i="1"/>
  <c r="G1540" i="1"/>
  <c r="C1540" i="1"/>
  <c r="H1540" i="1" s="1"/>
  <c r="C1539" i="1"/>
  <c r="G1538" i="1"/>
  <c r="C1538" i="1"/>
  <c r="H1538" i="1" s="1"/>
  <c r="C1537" i="1"/>
  <c r="G1536" i="1"/>
  <c r="C1536" i="1"/>
  <c r="H1536" i="1" s="1"/>
  <c r="C1535" i="1"/>
  <c r="G1534" i="1"/>
  <c r="C1534" i="1"/>
  <c r="H1534" i="1" s="1"/>
  <c r="C1533" i="1"/>
  <c r="G1532" i="1"/>
  <c r="C1532" i="1"/>
  <c r="H1532" i="1" s="1"/>
  <c r="C1531" i="1"/>
  <c r="G1530" i="1"/>
  <c r="C1530" i="1"/>
  <c r="H1530" i="1" s="1"/>
  <c r="C1529" i="1"/>
  <c r="G1528" i="1"/>
  <c r="C1528" i="1"/>
  <c r="H1528" i="1" s="1"/>
  <c r="C1527" i="1"/>
  <c r="G1526" i="1"/>
  <c r="C1526" i="1"/>
  <c r="H1526" i="1" s="1"/>
  <c r="C1525" i="1"/>
  <c r="G1524" i="1"/>
  <c r="C1524" i="1"/>
  <c r="H1524" i="1" s="1"/>
  <c r="C1523" i="1"/>
  <c r="G1522" i="1"/>
  <c r="C1522" i="1"/>
  <c r="H1522" i="1" s="1"/>
  <c r="C1521" i="1"/>
  <c r="G1520" i="1"/>
  <c r="C1520" i="1"/>
  <c r="H1520" i="1" s="1"/>
  <c r="C1519" i="1"/>
  <c r="G1518" i="1"/>
  <c r="C1518" i="1"/>
  <c r="H1518" i="1" s="1"/>
  <c r="G1516" i="1"/>
  <c r="C1516" i="1"/>
  <c r="H1516" i="1" s="1"/>
  <c r="C1515" i="1"/>
  <c r="G1514" i="1"/>
  <c r="C1514" i="1"/>
  <c r="H1514" i="1" s="1"/>
  <c r="C1513" i="1"/>
  <c r="G1512" i="1"/>
  <c r="C1512" i="1"/>
  <c r="H1512" i="1" s="1"/>
  <c r="C1511" i="1"/>
  <c r="G1510" i="1"/>
  <c r="C1510" i="1"/>
  <c r="H1510" i="1" s="1"/>
  <c r="C1509" i="1"/>
  <c r="G1508" i="1"/>
  <c r="C1508" i="1"/>
  <c r="H1508" i="1" s="1"/>
  <c r="C1507" i="1"/>
  <c r="G1506" i="1"/>
  <c r="C1506" i="1"/>
  <c r="H1506" i="1" s="1"/>
  <c r="C1505" i="1"/>
  <c r="G1504" i="1"/>
  <c r="C1504" i="1"/>
  <c r="H1504" i="1" s="1"/>
  <c r="C1503" i="1"/>
  <c r="C1502" i="1"/>
  <c r="H1502" i="1" s="1"/>
  <c r="C1501" i="1"/>
  <c r="G1500" i="1"/>
  <c r="C1500" i="1"/>
  <c r="H1500" i="1" s="1"/>
  <c r="G1498" i="1"/>
  <c r="C1498" i="1"/>
  <c r="H1498" i="1" s="1"/>
  <c r="C1497" i="1"/>
  <c r="G1496" i="1"/>
  <c r="C1496" i="1"/>
  <c r="H1496" i="1" s="1"/>
  <c r="C1495" i="1"/>
  <c r="G1494" i="1"/>
  <c r="C1494" i="1"/>
  <c r="H1494" i="1" s="1"/>
  <c r="C1493" i="1"/>
  <c r="G1492" i="1"/>
  <c r="C1492" i="1"/>
  <c r="H1492" i="1" s="1"/>
  <c r="C1491" i="1"/>
  <c r="G1490" i="1"/>
  <c r="C1490" i="1"/>
  <c r="H1490" i="1" s="1"/>
  <c r="C1489" i="1"/>
  <c r="G1488" i="1"/>
  <c r="C1488" i="1"/>
  <c r="H1488" i="1" s="1"/>
  <c r="C1487" i="1"/>
  <c r="G1486" i="1"/>
  <c r="C1486" i="1"/>
  <c r="H1486" i="1" s="1"/>
  <c r="C1485" i="1"/>
  <c r="G1484" i="1"/>
  <c r="C1484" i="1"/>
  <c r="H1484" i="1" s="1"/>
  <c r="C1483" i="1"/>
  <c r="G1482" i="1"/>
  <c r="C1482" i="1"/>
  <c r="H1482" i="1" s="1"/>
  <c r="G1480" i="1"/>
  <c r="C1480" i="1"/>
  <c r="H1479" i="1"/>
  <c r="D1479" i="1"/>
  <c r="J1479" i="1" s="1"/>
  <c r="C1479" i="1"/>
  <c r="G1479" i="1" s="1"/>
  <c r="I1479" i="1" s="1"/>
  <c r="H1478" i="1"/>
  <c r="D1478" i="1"/>
  <c r="J1478" i="1" s="1"/>
  <c r="C1478" i="1"/>
  <c r="G1478" i="1" s="1"/>
  <c r="I1478" i="1" s="1"/>
  <c r="H1477" i="1"/>
  <c r="D1477" i="1"/>
  <c r="J1477" i="1" s="1"/>
  <c r="C1477" i="1"/>
  <c r="G1477" i="1" s="1"/>
  <c r="I1477" i="1" s="1"/>
  <c r="H1476" i="1"/>
  <c r="D1476" i="1"/>
  <c r="J1476" i="1" s="1"/>
  <c r="C1476" i="1"/>
  <c r="G1476" i="1" s="1"/>
  <c r="I1476" i="1" s="1"/>
  <c r="D1475" i="1"/>
  <c r="H1475" i="1" s="1"/>
  <c r="C1475" i="1"/>
  <c r="D1474" i="1"/>
  <c r="H1474" i="1" s="1"/>
  <c r="C1474" i="1"/>
  <c r="J1473" i="1"/>
  <c r="D1473" i="1"/>
  <c r="H1473" i="1" s="1"/>
  <c r="C1473" i="1"/>
  <c r="D1472" i="1"/>
  <c r="H1472" i="1" s="1"/>
  <c r="C1472" i="1"/>
  <c r="J1471" i="1"/>
  <c r="D1471" i="1"/>
  <c r="H1471" i="1" s="1"/>
  <c r="C1471" i="1"/>
  <c r="H1470" i="1"/>
  <c r="D1470" i="1"/>
  <c r="C1470" i="1"/>
  <c r="G1470" i="1" s="1"/>
  <c r="D1469" i="1"/>
  <c r="H1469" i="1" s="1"/>
  <c r="C1469" i="1"/>
  <c r="J1468" i="1"/>
  <c r="D1468" i="1"/>
  <c r="H1468" i="1" s="1"/>
  <c r="C1468" i="1"/>
  <c r="D1467" i="1"/>
  <c r="H1467" i="1" s="1"/>
  <c r="C1467" i="1"/>
  <c r="J1466" i="1"/>
  <c r="D1466" i="1"/>
  <c r="H1466" i="1" s="1"/>
  <c r="C1466" i="1"/>
  <c r="D1465" i="1"/>
  <c r="H1465" i="1" s="1"/>
  <c r="C1465" i="1"/>
  <c r="J1464" i="1"/>
  <c r="D1464" i="1"/>
  <c r="H1464" i="1" s="1"/>
  <c r="C1464" i="1"/>
  <c r="D1463" i="1"/>
  <c r="H1463" i="1" s="1"/>
  <c r="C1463" i="1"/>
  <c r="J1462" i="1"/>
  <c r="D1462" i="1"/>
  <c r="H1462" i="1" s="1"/>
  <c r="C1462" i="1"/>
  <c r="H1461" i="1"/>
  <c r="D1461" i="1"/>
  <c r="C1461" i="1"/>
  <c r="G1461" i="1" s="1"/>
  <c r="H1460" i="1"/>
  <c r="D1460" i="1"/>
  <c r="J1460" i="1" s="1"/>
  <c r="C1460" i="1"/>
  <c r="G1460" i="1" s="1"/>
  <c r="I1460" i="1" s="1"/>
  <c r="H1459" i="1"/>
  <c r="D1459" i="1"/>
  <c r="J1459" i="1" s="1"/>
  <c r="C1459" i="1"/>
  <c r="G1459" i="1" s="1"/>
  <c r="I1459" i="1" s="1"/>
  <c r="H1458" i="1"/>
  <c r="D1458" i="1"/>
  <c r="J1458" i="1" s="1"/>
  <c r="C1458" i="1"/>
  <c r="G1458" i="1" s="1"/>
  <c r="I1458" i="1" s="1"/>
  <c r="H1457" i="1"/>
  <c r="D1457" i="1"/>
  <c r="J1457" i="1" s="1"/>
  <c r="C1457" i="1"/>
  <c r="G1457" i="1" s="1"/>
  <c r="I1457" i="1" s="1"/>
  <c r="H1456" i="1"/>
  <c r="D1456" i="1"/>
  <c r="J1456" i="1" s="1"/>
  <c r="C1456" i="1"/>
  <c r="G1456" i="1" s="1"/>
  <c r="I1456" i="1" s="1"/>
  <c r="H1455" i="1"/>
  <c r="D1455" i="1"/>
  <c r="J1455" i="1" s="1"/>
  <c r="C1455" i="1"/>
  <c r="G1455" i="1" s="1"/>
  <c r="I1455" i="1" s="1"/>
  <c r="D1454" i="1"/>
  <c r="H1454" i="1" s="1"/>
  <c r="C1454" i="1"/>
  <c r="H1453" i="1"/>
  <c r="D1453" i="1"/>
  <c r="C1453" i="1"/>
  <c r="G1453" i="1" s="1"/>
  <c r="H1452" i="1"/>
  <c r="D1452" i="1"/>
  <c r="J1452" i="1" s="1"/>
  <c r="C1452" i="1"/>
  <c r="G1452" i="1" s="1"/>
  <c r="I1452" i="1" s="1"/>
  <c r="H1451" i="1"/>
  <c r="D1451" i="1"/>
  <c r="J1451" i="1" s="1"/>
  <c r="C1451" i="1"/>
  <c r="G1451" i="1" s="1"/>
  <c r="I1451" i="1" s="1"/>
  <c r="H1450" i="1"/>
  <c r="D1450" i="1"/>
  <c r="J1450" i="1" s="1"/>
  <c r="C1450" i="1"/>
  <c r="G1450" i="1" s="1"/>
  <c r="I1450" i="1" s="1"/>
  <c r="H1449" i="1"/>
  <c r="D1449" i="1"/>
  <c r="J1449" i="1" s="1"/>
  <c r="C1449" i="1"/>
  <c r="G1449" i="1" s="1"/>
  <c r="I1449" i="1" s="1"/>
  <c r="H1448" i="1"/>
  <c r="D1448" i="1"/>
  <c r="J1448" i="1" s="1"/>
  <c r="C1448" i="1"/>
  <c r="G1448" i="1" s="1"/>
  <c r="I1448" i="1" s="1"/>
  <c r="H1447" i="1"/>
  <c r="D1447" i="1"/>
  <c r="J1447" i="1" s="1"/>
  <c r="C1447" i="1"/>
  <c r="G1447" i="1" s="1"/>
  <c r="I1447" i="1" s="1"/>
  <c r="H1446" i="1"/>
  <c r="D1446" i="1"/>
  <c r="J1446" i="1" s="1"/>
  <c r="C1446" i="1"/>
  <c r="G1446" i="1" s="1"/>
  <c r="I1446" i="1" s="1"/>
  <c r="D1445" i="1"/>
  <c r="C1445" i="1"/>
  <c r="D1444" i="1"/>
  <c r="C1444" i="1"/>
  <c r="D1443" i="1"/>
  <c r="C1443" i="1"/>
  <c r="D1442" i="1"/>
  <c r="C1442" i="1"/>
  <c r="D1441" i="1"/>
  <c r="C1441" i="1"/>
  <c r="D1440" i="1"/>
  <c r="C1440" i="1"/>
  <c r="D1439" i="1"/>
  <c r="C1439" i="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C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G1235" i="1"/>
  <c r="C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D1221" i="1"/>
  <c r="C1221" i="1"/>
  <c r="H1221" i="1" s="1"/>
  <c r="D1220" i="1"/>
  <c r="C1220" i="1"/>
  <c r="H1220" i="1" s="1"/>
  <c r="D1219" i="1"/>
  <c r="C1219" i="1"/>
  <c r="H1219" i="1" s="1"/>
  <c r="D1218" i="1"/>
  <c r="C1218" i="1"/>
  <c r="H1218" i="1" s="1"/>
  <c r="D1217" i="1"/>
  <c r="C1217" i="1"/>
  <c r="H1217" i="1" s="1"/>
  <c r="D1216" i="1"/>
  <c r="C1216" i="1"/>
  <c r="H1216" i="1" s="1"/>
  <c r="C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C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C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C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D710" i="1"/>
  <c r="C710" i="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D646" i="1"/>
  <c r="C646" i="1"/>
  <c r="H646" i="1" s="1"/>
  <c r="D645" i="1"/>
  <c r="C645" i="1"/>
  <c r="D644" i="1"/>
  <c r="C644" i="1"/>
  <c r="D643" i="1"/>
  <c r="C643" i="1"/>
  <c r="D642" i="1"/>
  <c r="C642" i="1"/>
  <c r="D641" i="1"/>
  <c r="C641" i="1"/>
  <c r="C638" i="1"/>
  <c r="C637" i="1"/>
  <c r="D632" i="1"/>
  <c r="C632" i="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C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C415" i="1"/>
  <c r="D413" i="1"/>
  <c r="C413" i="1"/>
  <c r="H413" i="1" s="1"/>
  <c r="D412" i="1"/>
  <c r="C412" i="1"/>
  <c r="D411" i="1"/>
  <c r="C411"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H292" i="1" s="1"/>
  <c r="D291" i="1"/>
  <c r="C291" i="1"/>
  <c r="H291" i="1" s="1"/>
  <c r="D290" i="1"/>
  <c r="C290" i="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G259" i="1"/>
  <c r="C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D190" i="1"/>
  <c r="C190" i="1"/>
  <c r="H190" i="1" s="1"/>
  <c r="D189" i="1"/>
  <c r="C189" i="1"/>
  <c r="D188" i="1"/>
  <c r="C188" i="1"/>
  <c r="D187" i="1"/>
  <c r="C187" i="1"/>
  <c r="D186" i="1"/>
  <c r="C186" i="1"/>
  <c r="H186" i="1" s="1"/>
  <c r="D185" i="1"/>
  <c r="C185" i="1"/>
  <c r="H185" i="1" s="1"/>
  <c r="D184" i="1"/>
  <c r="C184" i="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C165" i="1"/>
  <c r="D164" i="1"/>
  <c r="C164" i="1"/>
  <c r="H164" i="1" s="1"/>
  <c r="D163" i="1"/>
  <c r="C163" i="1"/>
  <c r="H163" i="1" s="1"/>
  <c r="D162" i="1"/>
  <c r="C162" i="1"/>
  <c r="D161" i="1"/>
  <c r="C161" i="1"/>
  <c r="C160" i="1"/>
  <c r="C159" i="1"/>
  <c r="D158" i="1"/>
  <c r="C158" i="1"/>
  <c r="H158" i="1" s="1"/>
  <c r="D157" i="1"/>
  <c r="C157" i="1"/>
  <c r="H157" i="1" s="1"/>
  <c r="D156" i="1"/>
  <c r="C156" i="1"/>
  <c r="H156" i="1" s="1"/>
  <c r="D155" i="1"/>
  <c r="C155" i="1"/>
  <c r="H155" i="1" s="1"/>
  <c r="D154" i="1"/>
  <c r="C154" i="1"/>
  <c r="D153" i="1"/>
  <c r="C153" i="1"/>
  <c r="H153" i="1" s="1"/>
  <c r="D152" i="1"/>
  <c r="C152" i="1"/>
  <c r="H152" i="1" s="1"/>
  <c r="D151" i="1"/>
  <c r="C151" i="1"/>
  <c r="H151" i="1" s="1"/>
  <c r="D150" i="1"/>
  <c r="C150" i="1"/>
  <c r="H150" i="1" s="1"/>
  <c r="C149" i="1"/>
  <c r="D146" i="1"/>
  <c r="C146" i="1"/>
  <c r="D145" i="1"/>
  <c r="C145" i="1"/>
  <c r="H145" i="1" s="1"/>
  <c r="D144" i="1"/>
  <c r="C144" i="1"/>
  <c r="H144" i="1" s="1"/>
  <c r="D143" i="1"/>
  <c r="C143" i="1"/>
  <c r="H143" i="1" s="1"/>
  <c r="D142" i="1"/>
  <c r="C142" i="1"/>
  <c r="H142" i="1" s="1"/>
  <c r="D141" i="1"/>
  <c r="C141" i="1"/>
  <c r="H141" i="1" s="1"/>
  <c r="D140" i="1"/>
  <c r="C140" i="1"/>
  <c r="H140" i="1" s="1"/>
  <c r="D139" i="1"/>
  <c r="C139" i="1"/>
  <c r="D138" i="1"/>
  <c r="C138" i="1"/>
  <c r="H138" i="1" s="1"/>
  <c r="D137" i="1"/>
  <c r="C137" i="1"/>
  <c r="H137" i="1" s="1"/>
  <c r="D136" i="1"/>
  <c r="C136" i="1"/>
  <c r="C135" i="1"/>
  <c r="H135" i="1" s="1"/>
  <c r="D134" i="1"/>
  <c r="C134" i="1"/>
  <c r="H134" i="1" s="1"/>
  <c r="D133" i="1"/>
  <c r="C133" i="1"/>
  <c r="H133" i="1" s="1"/>
  <c r="D132" i="1"/>
  <c r="C132" i="1"/>
  <c r="H132" i="1" s="1"/>
  <c r="D131" i="1"/>
  <c r="C131" i="1"/>
  <c r="H131" i="1" s="1"/>
  <c r="C130" i="1"/>
  <c r="C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285" i="9" l="1"/>
  <c r="B285" i="9" s="1"/>
  <c r="H711" i="1"/>
  <c r="H710" i="1"/>
  <c r="H154" i="1"/>
  <c r="E27" i="9"/>
  <c r="B27" i="9" s="1"/>
  <c r="E295" i="9"/>
  <c r="B295" i="9" s="1"/>
  <c r="G1578" i="1"/>
  <c r="G1576" i="1"/>
  <c r="G1502" i="1"/>
  <c r="H647" i="1"/>
  <c r="B275" i="9"/>
  <c r="H644" i="1"/>
  <c r="H643" i="1"/>
  <c r="H642" i="1"/>
  <c r="H645" i="1"/>
  <c r="H641" i="1"/>
  <c r="H632" i="1"/>
  <c r="H631" i="1"/>
  <c r="H290" i="1"/>
  <c r="H289" i="1"/>
  <c r="H637" i="1"/>
  <c r="E644" i="4"/>
  <c r="D638" i="1" s="1"/>
  <c r="H638" i="1" s="1"/>
  <c r="H411" i="1"/>
  <c r="H412" i="1"/>
  <c r="H191" i="1"/>
  <c r="H189" i="1"/>
  <c r="H188" i="1"/>
  <c r="H184" i="1"/>
  <c r="H187" i="1"/>
  <c r="E163" i="4"/>
  <c r="D159" i="1" s="1"/>
  <c r="G159" i="1" s="1"/>
  <c r="F188" i="4"/>
  <c r="H165" i="1"/>
  <c r="F169" i="4"/>
  <c r="H159" i="1"/>
  <c r="D160" i="1"/>
  <c r="H160" i="1" s="1"/>
  <c r="F164" i="4"/>
  <c r="H162" i="1"/>
  <c r="H161" i="1"/>
  <c r="B218" i="9"/>
  <c r="H149" i="1"/>
  <c r="F153" i="4"/>
  <c r="H146" i="1"/>
  <c r="H136" i="1"/>
  <c r="H139" i="1"/>
  <c r="H129" i="1"/>
  <c r="D130" i="1"/>
  <c r="H130" i="1" s="1"/>
  <c r="F134" i="4"/>
  <c r="E32" i="9"/>
  <c r="B32" i="9" s="1"/>
  <c r="E286" i="9"/>
  <c r="B286" i="9" s="1"/>
  <c r="E292" i="9"/>
  <c r="B292" i="9" s="1"/>
  <c r="E300" i="9"/>
  <c r="B300" i="9" s="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6" i="1"/>
  <c r="G138" i="1"/>
  <c r="G140" i="1"/>
  <c r="G142" i="1"/>
  <c r="G144" i="1"/>
  <c r="G146" i="1"/>
  <c r="G149" i="1"/>
  <c r="G151" i="1"/>
  <c r="G153" i="1"/>
  <c r="G155" i="1"/>
  <c r="G157"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50" i="1"/>
  <c r="G252" i="1"/>
  <c r="G254" i="1"/>
  <c r="G256" i="1"/>
  <c r="G258" i="1"/>
  <c r="G261" i="1"/>
  <c r="G263"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5" i="1"/>
  <c r="G337" i="1"/>
  <c r="G340" i="1"/>
  <c r="G342" i="1"/>
  <c r="G344"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4"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2" i="1"/>
  <c r="G134" i="1"/>
  <c r="G135" i="1"/>
  <c r="G137" i="1"/>
  <c r="G139" i="1"/>
  <c r="G141" i="1"/>
  <c r="G143" i="1"/>
  <c r="G145" i="1"/>
  <c r="G150" i="1"/>
  <c r="G152" i="1"/>
  <c r="G154" i="1"/>
  <c r="G156" i="1"/>
  <c r="G158"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H259" i="1"/>
  <c r="G260" i="1"/>
  <c r="G262" i="1"/>
  <c r="G264" i="1"/>
  <c r="G266" i="1"/>
  <c r="G268" i="1"/>
  <c r="G270" i="1"/>
  <c r="G272" i="1"/>
  <c r="G274" i="1"/>
  <c r="G276" i="1"/>
  <c r="G278" i="1"/>
  <c r="G280" i="1"/>
  <c r="G282" i="1"/>
  <c r="G284" i="1"/>
  <c r="G289" i="1"/>
  <c r="G291" i="1"/>
  <c r="G296" i="1"/>
  <c r="G298" i="1"/>
  <c r="G300" i="1"/>
  <c r="G302" i="1"/>
  <c r="G304" i="1"/>
  <c r="G308" i="1"/>
  <c r="G310" i="1"/>
  <c r="G312" i="1"/>
  <c r="G314" i="1"/>
  <c r="G316" i="1"/>
  <c r="G318" i="1"/>
  <c r="G320" i="1"/>
  <c r="G322" i="1"/>
  <c r="G324" i="1"/>
  <c r="G326" i="1"/>
  <c r="G328" i="1"/>
  <c r="G330" i="1"/>
  <c r="G332" i="1"/>
  <c r="G334" i="1"/>
  <c r="G336" i="1"/>
  <c r="G338" i="1"/>
  <c r="G339" i="1"/>
  <c r="G341" i="1"/>
  <c r="G343"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H964"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6" i="1"/>
  <c r="G1128" i="1"/>
  <c r="G1130" i="1"/>
  <c r="G1132" i="1"/>
  <c r="G1134" i="1"/>
  <c r="G1136" i="1"/>
  <c r="G1138" i="1"/>
  <c r="G1140" i="1"/>
  <c r="G1142" i="1"/>
  <c r="G1144" i="1"/>
  <c r="G1146" i="1"/>
  <c r="G1148" i="1"/>
  <c r="G1150" i="1"/>
  <c r="G1156" i="1"/>
  <c r="G1158" i="1"/>
  <c r="G1160" i="1"/>
  <c r="G1162" i="1"/>
  <c r="G1164" i="1"/>
  <c r="G1166" i="1"/>
  <c r="G1169" i="1"/>
  <c r="G1171" i="1"/>
  <c r="G1173" i="1"/>
  <c r="G1175" i="1"/>
  <c r="G1177" i="1"/>
  <c r="G1179" i="1"/>
  <c r="G1181"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91" i="1"/>
  <c r="G1295" i="1"/>
  <c r="G1299" i="1"/>
  <c r="G1303" i="1"/>
  <c r="G1307" i="1"/>
  <c r="G1311" i="1"/>
  <c r="G1315" i="1"/>
  <c r="G1319" i="1"/>
  <c r="G1323" i="1"/>
  <c r="G1327" i="1"/>
  <c r="G1330" i="1"/>
  <c r="G1334" i="1"/>
  <c r="G1338" i="1"/>
  <c r="G1342" i="1"/>
  <c r="G1346" i="1"/>
  <c r="G1350" i="1"/>
  <c r="G1354" i="1"/>
  <c r="G1358" i="1"/>
  <c r="G1362" i="1"/>
  <c r="G1366" i="1"/>
  <c r="G1370" i="1"/>
  <c r="G1374" i="1"/>
  <c r="G1378" i="1"/>
  <c r="G1382" i="1"/>
  <c r="G1384" i="1"/>
  <c r="G1388" i="1"/>
  <c r="G1392" i="1"/>
  <c r="G1396" i="1"/>
  <c r="G1400" i="1"/>
  <c r="G1404" i="1"/>
  <c r="G1408" i="1"/>
  <c r="G1412" i="1"/>
  <c r="G1416" i="1"/>
  <c r="G1420" i="1"/>
  <c r="G1424" i="1"/>
  <c r="G1428" i="1"/>
  <c r="G1432" i="1"/>
  <c r="J1439" i="1"/>
  <c r="H1439" i="1"/>
  <c r="G1439" i="1"/>
  <c r="I1439" i="1" s="1"/>
  <c r="J1441" i="1"/>
  <c r="H1441" i="1"/>
  <c r="G1441" i="1"/>
  <c r="J1443" i="1"/>
  <c r="H1443" i="1"/>
  <c r="G1443" i="1"/>
  <c r="I1443" i="1" s="1"/>
  <c r="H1445" i="1"/>
  <c r="J1445" i="1"/>
  <c r="G1445" i="1"/>
  <c r="G1481" i="1"/>
  <c r="H1481" i="1"/>
  <c r="G1485" i="1"/>
  <c r="H1485" i="1"/>
  <c r="G1489" i="1"/>
  <c r="H1489" i="1"/>
  <c r="G1493" i="1"/>
  <c r="H1493" i="1"/>
  <c r="G1497" i="1"/>
  <c r="H1497" i="1"/>
  <c r="G1501" i="1"/>
  <c r="H1501" i="1"/>
  <c r="G1505" i="1"/>
  <c r="H1505" i="1"/>
  <c r="G1509" i="1"/>
  <c r="H1509" i="1"/>
  <c r="G1513" i="1"/>
  <c r="H1513" i="1"/>
  <c r="G1521" i="1"/>
  <c r="H1521" i="1"/>
  <c r="G1525" i="1"/>
  <c r="H1525" i="1"/>
  <c r="G1529" i="1"/>
  <c r="H1529" i="1"/>
  <c r="G1533" i="1"/>
  <c r="H1533" i="1"/>
  <c r="G1537" i="1"/>
  <c r="H1537" i="1"/>
  <c r="G1541" i="1"/>
  <c r="H1541" i="1"/>
  <c r="G1545" i="1"/>
  <c r="H1545" i="1"/>
  <c r="G1549" i="1"/>
  <c r="H1549" i="1"/>
  <c r="G1553" i="1"/>
  <c r="H1553" i="1"/>
  <c r="G1557" i="1"/>
  <c r="H1557" i="1"/>
  <c r="G1561" i="1"/>
  <c r="H1561" i="1"/>
  <c r="G1565" i="1"/>
  <c r="H1565" i="1"/>
  <c r="G1569" i="1"/>
  <c r="H1569" i="1"/>
  <c r="G1573" i="1"/>
  <c r="H1573" i="1"/>
  <c r="G1577" i="1"/>
  <c r="H1577" i="1"/>
  <c r="E408" i="4"/>
  <c r="D403" i="1" s="1"/>
  <c r="E636" i="4"/>
  <c r="D630" i="1" s="1"/>
  <c r="E68" i="5"/>
  <c r="D1047" i="1"/>
  <c r="G1047" i="1" s="1"/>
  <c r="H309" i="9"/>
  <c r="E309" i="9" s="1"/>
  <c r="B309" i="9" s="1"/>
  <c r="D1167" i="1"/>
  <c r="G1167" i="1" s="1"/>
  <c r="H310" i="9"/>
  <c r="E310" i="9" s="1"/>
  <c r="B310" i="9" s="1"/>
  <c r="D1183" i="1"/>
  <c r="H1183" i="1" s="1"/>
  <c r="E237" i="5"/>
  <c r="D1215" i="1"/>
  <c r="H1215" i="1" s="1"/>
  <c r="I25" i="3"/>
  <c r="D1329" i="1"/>
  <c r="D345" i="1"/>
  <c r="D414" i="1"/>
  <c r="D415" i="1"/>
  <c r="G415" i="1" s="1"/>
  <c r="D522" i="1"/>
  <c r="D523" i="1"/>
  <c r="G523" i="1" s="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H1047" i="1"/>
  <c r="G1048" i="1"/>
  <c r="G1050" i="1"/>
  <c r="G1052" i="1"/>
  <c r="G1054"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H1167" i="1"/>
  <c r="G1168" i="1"/>
  <c r="G1170" i="1"/>
  <c r="G1172" i="1"/>
  <c r="G1174" i="1"/>
  <c r="G1176" i="1"/>
  <c r="G1178" i="1"/>
  <c r="G1180" i="1"/>
  <c r="G1182"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H1235"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9" i="1"/>
  <c r="G1293" i="1"/>
  <c r="G1297" i="1"/>
  <c r="G1301" i="1"/>
  <c r="G1305" i="1"/>
  <c r="G1309" i="1"/>
  <c r="G1313" i="1"/>
  <c r="G1317" i="1"/>
  <c r="G1321" i="1"/>
  <c r="G1325" i="1"/>
  <c r="H1329" i="1"/>
  <c r="G1329" i="1"/>
  <c r="G1332" i="1"/>
  <c r="G1336" i="1"/>
  <c r="G1340" i="1"/>
  <c r="G1344" i="1"/>
  <c r="G1348" i="1"/>
  <c r="G1352" i="1"/>
  <c r="G1356" i="1"/>
  <c r="G1360" i="1"/>
  <c r="G1364" i="1"/>
  <c r="G1368" i="1"/>
  <c r="G1372" i="1"/>
  <c r="G1376" i="1"/>
  <c r="G1380" i="1"/>
  <c r="G1386" i="1"/>
  <c r="G1390" i="1"/>
  <c r="G1394" i="1"/>
  <c r="G1398" i="1"/>
  <c r="G1402" i="1"/>
  <c r="G1406" i="1"/>
  <c r="G1410" i="1"/>
  <c r="G1414" i="1"/>
  <c r="G1418" i="1"/>
  <c r="G1422" i="1"/>
  <c r="G1426" i="1"/>
  <c r="G1430" i="1"/>
  <c r="G1434" i="1"/>
  <c r="G1437" i="1"/>
  <c r="J1440" i="1"/>
  <c r="H1440" i="1"/>
  <c r="G1440" i="1"/>
  <c r="I1440" i="1" s="1"/>
  <c r="J1442" i="1"/>
  <c r="H1442" i="1"/>
  <c r="G1442" i="1"/>
  <c r="J1444" i="1"/>
  <c r="H1444" i="1"/>
  <c r="G1444" i="1"/>
  <c r="I1444" i="1" s="1"/>
  <c r="J1463" i="1"/>
  <c r="J1465" i="1"/>
  <c r="J1467" i="1"/>
  <c r="J1472" i="1"/>
  <c r="J1474" i="1"/>
  <c r="G1483" i="1"/>
  <c r="H1483" i="1"/>
  <c r="G1487" i="1"/>
  <c r="H1487" i="1"/>
  <c r="G1491" i="1"/>
  <c r="H1491" i="1"/>
  <c r="G1495" i="1"/>
  <c r="H1495" i="1"/>
  <c r="G1499" i="1"/>
  <c r="H1499" i="1"/>
  <c r="G1503" i="1"/>
  <c r="H1503" i="1"/>
  <c r="G1507" i="1"/>
  <c r="H1507" i="1"/>
  <c r="G1511" i="1"/>
  <c r="H1511" i="1"/>
  <c r="G1515" i="1"/>
  <c r="H1515" i="1"/>
  <c r="G1519" i="1"/>
  <c r="H1519" i="1"/>
  <c r="G1523" i="1"/>
  <c r="H1523" i="1"/>
  <c r="G1527" i="1"/>
  <c r="H1527" i="1"/>
  <c r="G1531" i="1"/>
  <c r="H1531" i="1"/>
  <c r="G1535" i="1"/>
  <c r="H1535" i="1"/>
  <c r="G1539" i="1"/>
  <c r="H1539" i="1"/>
  <c r="G1543" i="1"/>
  <c r="H1543" i="1"/>
  <c r="G1547" i="1"/>
  <c r="H1547" i="1"/>
  <c r="G1551" i="1"/>
  <c r="H1551" i="1"/>
  <c r="G1555" i="1"/>
  <c r="H1555" i="1"/>
  <c r="G1559" i="1"/>
  <c r="H1559" i="1"/>
  <c r="G1563" i="1"/>
  <c r="H1563" i="1"/>
  <c r="G1567" i="1"/>
  <c r="H1567" i="1"/>
  <c r="G1571" i="1"/>
  <c r="H1571" i="1"/>
  <c r="G1575" i="1"/>
  <c r="H1575" i="1"/>
  <c r="G1579" i="1"/>
  <c r="H1579" i="1"/>
  <c r="G1288" i="1"/>
  <c r="G1290" i="1"/>
  <c r="G1292" i="1"/>
  <c r="G1294" i="1"/>
  <c r="G1296" i="1"/>
  <c r="G1298" i="1"/>
  <c r="G1300" i="1"/>
  <c r="G1302" i="1"/>
  <c r="G1304"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G1454" i="1"/>
  <c r="G1462" i="1"/>
  <c r="I1462" i="1" s="1"/>
  <c r="G1463" i="1"/>
  <c r="I1463" i="1" s="1"/>
  <c r="G1464" i="1"/>
  <c r="I1464" i="1" s="1"/>
  <c r="G1465" i="1"/>
  <c r="I1465" i="1" s="1"/>
  <c r="G1466" i="1"/>
  <c r="I1466" i="1" s="1"/>
  <c r="G1467" i="1"/>
  <c r="I1467" i="1" s="1"/>
  <c r="G1468" i="1"/>
  <c r="I1468" i="1" s="1"/>
  <c r="G1469" i="1"/>
  <c r="G1471" i="1"/>
  <c r="I1471" i="1" s="1"/>
  <c r="G1472" i="1"/>
  <c r="I1472" i="1" s="1"/>
  <c r="G1473" i="1"/>
  <c r="I1473" i="1" s="1"/>
  <c r="G1474" i="1"/>
  <c r="I1474" i="1" s="1"/>
  <c r="G1475" i="1"/>
  <c r="H1480" i="1"/>
  <c r="E6" i="4"/>
  <c r="E298" i="4"/>
  <c r="E6" i="5"/>
  <c r="E141" i="6"/>
  <c r="I24" i="3"/>
  <c r="H25" i="3"/>
  <c r="D44" i="4"/>
  <c r="D50" i="4"/>
  <c r="D6" i="4" s="1"/>
  <c r="D82" i="4"/>
  <c r="D106" i="4"/>
  <c r="D124" i="4"/>
  <c r="D152" i="4"/>
  <c r="D196" i="4"/>
  <c r="D224" i="4"/>
  <c r="D252" i="4"/>
  <c r="D299" i="4"/>
  <c r="D311" i="4"/>
  <c r="D351" i="4"/>
  <c r="D363" i="4"/>
  <c r="F417" i="4"/>
  <c r="D472" i="4"/>
  <c r="D484" i="4"/>
  <c r="D528" i="4"/>
  <c r="D580" i="4"/>
  <c r="D12" i="5"/>
  <c r="D78" i="5"/>
  <c r="E87" i="5"/>
  <c r="D1065" i="1" s="1"/>
  <c r="H1065" i="1" s="1"/>
  <c r="E289" i="9"/>
  <c r="B289" i="9" s="1"/>
  <c r="F88" i="5"/>
  <c r="D118" i="5"/>
  <c r="D134" i="5"/>
  <c r="D146" i="5"/>
  <c r="E176" i="5"/>
  <c r="D177" i="5"/>
  <c r="D245" i="5"/>
  <c r="D89" i="6"/>
  <c r="F90" i="6"/>
  <c r="G177" i="9"/>
  <c r="E177" i="9" s="1"/>
  <c r="B177" i="9" s="1"/>
  <c r="F416" i="4"/>
  <c r="F603" i="4"/>
  <c r="F149" i="5"/>
  <c r="F190" i="5"/>
  <c r="F206" i="5"/>
  <c r="D141" i="6"/>
  <c r="F5" i="6"/>
  <c r="D42" i="8"/>
  <c r="G312" i="9" s="1"/>
  <c r="E312" i="9" s="1"/>
  <c r="F130" i="6"/>
  <c r="B315" i="9"/>
  <c r="E314" i="9"/>
  <c r="I10" i="3" s="1"/>
  <c r="H165" i="9"/>
  <c r="G166" i="9"/>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I10" i="9"/>
  <c r="G161" i="9"/>
  <c r="E161" i="9" s="1"/>
  <c r="B161" i="9" s="1"/>
  <c r="G162" i="9"/>
  <c r="E162" i="9" s="1"/>
  <c r="B162" i="9" s="1"/>
  <c r="G163" i="9"/>
  <c r="E163" i="9" s="1"/>
  <c r="B163" i="9" s="1"/>
  <c r="G164" i="9"/>
  <c r="E164" i="9" s="1"/>
  <c r="B164" i="9" s="1"/>
  <c r="G165" i="9"/>
  <c r="H166" i="9"/>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H19" i="9" l="1"/>
  <c r="E19" i="9" s="1"/>
  <c r="B19" i="9" s="1"/>
  <c r="G638" i="1"/>
  <c r="F644" i="4"/>
  <c r="E151" i="4"/>
  <c r="E289" i="4" s="1"/>
  <c r="E290" i="4" s="1"/>
  <c r="D286" i="1" s="1"/>
  <c r="F163" i="4"/>
  <c r="G160" i="1"/>
  <c r="G130" i="1"/>
  <c r="F6" i="4"/>
  <c r="H16" i="3"/>
  <c r="C2" i="1"/>
  <c r="F141" i="6"/>
  <c r="H28" i="3"/>
  <c r="C1435" i="1"/>
  <c r="F245" i="5"/>
  <c r="C1222" i="1"/>
  <c r="F146" i="5"/>
  <c r="C1124" i="1"/>
  <c r="F118" i="5"/>
  <c r="C1096" i="1"/>
  <c r="F78" i="5"/>
  <c r="C1056" i="1"/>
  <c r="D350" i="4"/>
  <c r="F351" i="4"/>
  <c r="C346" i="1"/>
  <c r="D298" i="4"/>
  <c r="D412" i="4" s="1"/>
  <c r="F299" i="4"/>
  <c r="C294" i="1"/>
  <c r="G21" i="9"/>
  <c r="H21" i="9"/>
  <c r="D151" i="4"/>
  <c r="F152" i="4"/>
  <c r="C148" i="1"/>
  <c r="F106" i="4"/>
  <c r="C102" i="1"/>
  <c r="I21" i="3"/>
  <c r="D1046" i="1"/>
  <c r="B312" i="9"/>
  <c r="G307" i="9"/>
  <c r="E307" i="9" s="1"/>
  <c r="B307" i="9" s="1"/>
  <c r="D176" i="5"/>
  <c r="F177" i="5"/>
  <c r="C1154" i="1"/>
  <c r="D7" i="5"/>
  <c r="F12" i="5"/>
  <c r="C990" i="1"/>
  <c r="F528" i="4"/>
  <c r="C522" i="1"/>
  <c r="F472" i="4"/>
  <c r="C466" i="1"/>
  <c r="F224" i="4"/>
  <c r="C220" i="1"/>
  <c r="F50" i="4"/>
  <c r="C46" i="1"/>
  <c r="D984" i="1"/>
  <c r="I23" i="3"/>
  <c r="D1214" i="1"/>
  <c r="E165" i="9"/>
  <c r="B165" i="9" s="1"/>
  <c r="B192" i="9"/>
  <c r="E166" i="9"/>
  <c r="B166" i="9" s="1"/>
  <c r="K1450" i="9"/>
  <c r="G313" i="9"/>
  <c r="E313" i="9" s="1"/>
  <c r="B313" i="9" s="1"/>
  <c r="I34" i="3"/>
  <c r="C1517" i="1"/>
  <c r="G317" i="9"/>
  <c r="E317" i="9" s="1"/>
  <c r="F89" i="6"/>
  <c r="C1383" i="1"/>
  <c r="D237" i="5"/>
  <c r="E175" i="5"/>
  <c r="D1152" i="1" s="1"/>
  <c r="I22" i="3"/>
  <c r="D1153" i="1"/>
  <c r="F134" i="5"/>
  <c r="C1112" i="1"/>
  <c r="D68" i="5"/>
  <c r="F580" i="4"/>
  <c r="C574" i="1"/>
  <c r="F484" i="4"/>
  <c r="C478" i="1"/>
  <c r="D420" i="4"/>
  <c r="F363" i="4"/>
  <c r="C358" i="1"/>
  <c r="F311" i="4"/>
  <c r="C306" i="1"/>
  <c r="F252" i="4"/>
  <c r="C248" i="1"/>
  <c r="F196" i="4"/>
  <c r="C192" i="1"/>
  <c r="F124" i="4"/>
  <c r="C120" i="1"/>
  <c r="F82" i="4"/>
  <c r="C78" i="1"/>
  <c r="F44" i="4"/>
  <c r="C40" i="1"/>
  <c r="I28" i="3"/>
  <c r="D1435" i="1"/>
  <c r="E407" i="4"/>
  <c r="D402" i="1" s="1"/>
  <c r="D293" i="1"/>
  <c r="E412" i="4"/>
  <c r="I16" i="3"/>
  <c r="D2" i="1"/>
  <c r="I1442" i="1"/>
  <c r="G1065" i="1"/>
  <c r="I1441" i="1"/>
  <c r="H523" i="1"/>
  <c r="H415" i="1"/>
  <c r="D147" i="1" l="1"/>
  <c r="I17" i="3"/>
  <c r="D639" i="4"/>
  <c r="F412" i="4"/>
  <c r="C407" i="1"/>
  <c r="F68" i="5"/>
  <c r="H21" i="3"/>
  <c r="C1046" i="1"/>
  <c r="F237" i="5"/>
  <c r="H23" i="3"/>
  <c r="C1214" i="1"/>
  <c r="G1517" i="1"/>
  <c r="H1517" i="1"/>
  <c r="H11" i="3"/>
  <c r="H278" i="9"/>
  <c r="H990" i="1"/>
  <c r="G990" i="1"/>
  <c r="F7" i="5"/>
  <c r="D6" i="5"/>
  <c r="H20" i="3"/>
  <c r="C985" i="1"/>
  <c r="H102" i="1"/>
  <c r="G102" i="1"/>
  <c r="H148" i="1"/>
  <c r="G148" i="1"/>
  <c r="D289" i="4"/>
  <c r="F151" i="4"/>
  <c r="H17" i="3"/>
  <c r="C147" i="1"/>
  <c r="E21" i="9"/>
  <c r="H346" i="1"/>
  <c r="G346" i="1"/>
  <c r="D408" i="4"/>
  <c r="F350" i="4"/>
  <c r="C345" i="1"/>
  <c r="H2" i="1"/>
  <c r="G2" i="1"/>
  <c r="H478" i="1"/>
  <c r="G478" i="1"/>
  <c r="H574" i="1"/>
  <c r="G574" i="1"/>
  <c r="E639" i="4"/>
  <c r="D407" i="1"/>
  <c r="H40" i="1"/>
  <c r="G40" i="1"/>
  <c r="H78" i="1"/>
  <c r="G78" i="1"/>
  <c r="H120" i="1"/>
  <c r="G120" i="1"/>
  <c r="H192" i="1"/>
  <c r="G192" i="1"/>
  <c r="H248" i="1"/>
  <c r="G248" i="1"/>
  <c r="H306" i="1"/>
  <c r="G306" i="1"/>
  <c r="H358" i="1"/>
  <c r="G358" i="1"/>
  <c r="D635" i="4"/>
  <c r="F420" i="4"/>
  <c r="C414" i="1"/>
  <c r="H1112" i="1"/>
  <c r="G1112" i="1"/>
  <c r="H1383" i="1"/>
  <c r="G1383" i="1"/>
  <c r="H9" i="3"/>
  <c r="B317" i="9"/>
  <c r="E316" i="9"/>
  <c r="H46" i="1"/>
  <c r="G46" i="1"/>
  <c r="H220" i="1"/>
  <c r="G220" i="1"/>
  <c r="H466" i="1"/>
  <c r="G466" i="1"/>
  <c r="H522" i="1"/>
  <c r="G522" i="1"/>
  <c r="D636" i="4"/>
  <c r="H1154" i="1"/>
  <c r="G1154" i="1"/>
  <c r="F176" i="5"/>
  <c r="D175" i="5"/>
  <c r="H22" i="3"/>
  <c r="C1153" i="1"/>
  <c r="E311" i="9"/>
  <c r="E413" i="4"/>
  <c r="E291" i="4"/>
  <c r="D287" i="1" s="1"/>
  <c r="D285" i="1"/>
  <c r="H294" i="1"/>
  <c r="G294" i="1"/>
  <c r="F298" i="4"/>
  <c r="D407" i="4"/>
  <c r="C293" i="1"/>
  <c r="H1056" i="1"/>
  <c r="G1056" i="1"/>
  <c r="H1096" i="1"/>
  <c r="G1096" i="1"/>
  <c r="H1124" i="1"/>
  <c r="G1124" i="1"/>
  <c r="H1222" i="1"/>
  <c r="G1222" i="1"/>
  <c r="H1435" i="1"/>
  <c r="G1435" i="1"/>
  <c r="H293" i="1" l="1"/>
  <c r="G293" i="1"/>
  <c r="K3" i="9"/>
  <c r="I9" i="3"/>
  <c r="D633" i="1"/>
  <c r="H345" i="1"/>
  <c r="G345" i="1"/>
  <c r="F408" i="4"/>
  <c r="C403" i="1"/>
  <c r="H147" i="1"/>
  <c r="G147" i="1"/>
  <c r="H985" i="1"/>
  <c r="G985" i="1"/>
  <c r="G284" i="9"/>
  <c r="E284" i="9" s="1"/>
  <c r="B284" i="9" s="1"/>
  <c r="G278" i="9"/>
  <c r="E278" i="9" s="1"/>
  <c r="F6" i="5"/>
  <c r="C984" i="1"/>
  <c r="H1214" i="1"/>
  <c r="G1214" i="1"/>
  <c r="H407" i="1"/>
  <c r="G407" i="1"/>
  <c r="F407" i="4"/>
  <c r="C402" i="1"/>
  <c r="E640" i="4"/>
  <c r="E415" i="4"/>
  <c r="D410" i="1" s="1"/>
  <c r="D408" i="1"/>
  <c r="H1153" i="1"/>
  <c r="G1153" i="1"/>
  <c r="F175" i="5"/>
  <c r="C1152" i="1"/>
  <c r="F636" i="4"/>
  <c r="C630" i="1"/>
  <c r="H414" i="1"/>
  <c r="G414" i="1"/>
  <c r="F635" i="4"/>
  <c r="C629" i="1"/>
  <c r="E414" i="4"/>
  <c r="D409" i="1" s="1"/>
  <c r="B21" i="9"/>
  <c r="D291" i="4"/>
  <c r="F289" i="4"/>
  <c r="D413" i="4"/>
  <c r="C285" i="1"/>
  <c r="D290" i="4"/>
  <c r="N3" i="9"/>
  <c r="I11" i="3"/>
  <c r="H1046" i="1"/>
  <c r="G1046" i="1"/>
  <c r="F639" i="4"/>
  <c r="C633" i="1"/>
  <c r="H633" i="1" l="1"/>
  <c r="G633" i="1"/>
  <c r="H285" i="1"/>
  <c r="G285" i="1"/>
  <c r="H402" i="1"/>
  <c r="G402" i="1"/>
  <c r="H8" i="3"/>
  <c r="H984" i="1"/>
  <c r="G984" i="1"/>
  <c r="B278" i="9"/>
  <c r="E277" i="9"/>
  <c r="H403" i="1"/>
  <c r="G403" i="1"/>
  <c r="F290" i="4"/>
  <c r="C286" i="1"/>
  <c r="D640" i="4"/>
  <c r="D415" i="4"/>
  <c r="F413" i="4"/>
  <c r="C408" i="1"/>
  <c r="D414" i="4"/>
  <c r="F291" i="4"/>
  <c r="C287" i="1"/>
  <c r="H629" i="1"/>
  <c r="G629" i="1"/>
  <c r="H630" i="1"/>
  <c r="G630" i="1"/>
  <c r="H1152" i="1"/>
  <c r="G1152" i="1"/>
  <c r="E642" i="4"/>
  <c r="D634" i="1"/>
  <c r="E641" i="4"/>
  <c r="H287" i="1" l="1"/>
  <c r="G287" i="1"/>
  <c r="F414" i="4"/>
  <c r="C409" i="1"/>
  <c r="D642" i="4"/>
  <c r="F640" i="4"/>
  <c r="C634" i="1"/>
  <c r="D641" i="4"/>
  <c r="H286" i="1"/>
  <c r="G286" i="1"/>
  <c r="M3" i="9"/>
  <c r="I8" i="3"/>
  <c r="E645" i="4"/>
  <c r="D635" i="1"/>
  <c r="E646" i="4"/>
  <c r="D636" i="1"/>
  <c r="H408" i="1"/>
  <c r="G408" i="1"/>
  <c r="F415" i="4"/>
  <c r="C410" i="1"/>
  <c r="H410" i="1" l="1"/>
  <c r="G410" i="1"/>
  <c r="D645" i="4"/>
  <c r="F641" i="4"/>
  <c r="C635" i="1"/>
  <c r="H409" i="1"/>
  <c r="G409" i="1"/>
  <c r="I19" i="3"/>
  <c r="D640" i="1"/>
  <c r="I18" i="3"/>
  <c r="D639" i="1"/>
  <c r="H634" i="1"/>
  <c r="G634" i="1"/>
  <c r="D646" i="4"/>
  <c r="F642" i="4"/>
  <c r="C636" i="1"/>
  <c r="F646" i="4" l="1"/>
  <c r="H19" i="3"/>
  <c r="C640" i="1"/>
  <c r="H636" i="1"/>
  <c r="G636" i="1"/>
  <c r="H635" i="1"/>
  <c r="G635" i="1"/>
  <c r="H7" i="3"/>
  <c r="F645" i="4"/>
  <c r="H18" i="3"/>
  <c r="C639" i="1"/>
  <c r="G276" i="9"/>
  <c r="E276" i="9" s="1"/>
  <c r="B276" i="9" s="1"/>
  <c r="J3" i="9" l="1"/>
  <c r="H639" i="1"/>
  <c r="G639" i="1"/>
  <c r="H640" i="1"/>
  <c r="G640" i="1"/>
  <c r="G274" i="9" l="1"/>
  <c r="L272" i="9"/>
  <c r="H274" i="9"/>
  <c r="M272" i="9"/>
  <c r="G18" i="9"/>
  <c r="H18" i="9"/>
  <c r="K5" i="9"/>
  <c r="I7" i="9"/>
  <c r="J8" i="9"/>
  <c r="K9" i="9"/>
  <c r="I11" i="9"/>
  <c r="J12" i="9"/>
  <c r="K13" i="9"/>
  <c r="L15" i="9"/>
  <c r="M16" i="9"/>
  <c r="J17" i="9"/>
  <c r="I6" i="9"/>
  <c r="J7" i="9"/>
  <c r="K8" i="9"/>
  <c r="J11" i="9"/>
  <c r="K12" i="9"/>
  <c r="H15" i="9"/>
  <c r="G16" i="9"/>
  <c r="G17" i="9"/>
  <c r="J6" i="9"/>
  <c r="K7" i="9"/>
  <c r="J10" i="9"/>
  <c r="I13" i="9"/>
  <c r="H16" i="9"/>
  <c r="H17" i="9"/>
  <c r="J5" i="9"/>
  <c r="K6" i="9"/>
  <c r="I8" i="9"/>
  <c r="E8" i="9" s="1"/>
  <c r="B8" i="9" s="1"/>
  <c r="J9" i="9"/>
  <c r="K10" i="9"/>
  <c r="I12" i="9"/>
  <c r="J13" i="9"/>
  <c r="L16" i="9"/>
  <c r="I5" i="9"/>
  <c r="E5" i="9" s="1"/>
  <c r="I9" i="9"/>
  <c r="E9" i="9" s="1"/>
  <c r="B9" i="9" s="1"/>
  <c r="K11" i="9"/>
  <c r="G15" i="9"/>
  <c r="E15" i="9" s="1"/>
  <c r="M15" i="9"/>
  <c r="I17" i="9"/>
  <c r="F16" i="9" l="1"/>
  <c r="E12" i="9"/>
  <c r="B12" i="9" s="1"/>
  <c r="E13" i="9"/>
  <c r="B13" i="9" s="1"/>
  <c r="F15" i="9"/>
  <c r="E7" i="9"/>
  <c r="B7" i="9" s="1"/>
  <c r="F272" i="9"/>
  <c r="E17" i="9"/>
  <c r="B17" i="9" s="1"/>
  <c r="B5" i="9"/>
  <c r="E10" i="9"/>
  <c r="B10" i="9" s="1"/>
  <c r="E16" i="9"/>
  <c r="E6" i="9"/>
  <c r="B6" i="9" s="1"/>
  <c r="E11" i="9"/>
  <c r="B11" i="9" s="1"/>
  <c r="E18" i="9"/>
  <c r="B18" i="9" s="1"/>
  <c r="E274" i="9"/>
  <c r="B16" i="9" l="1"/>
  <c r="F14" i="9"/>
  <c r="B274" i="9"/>
  <c r="E20" i="9"/>
  <c r="I7" i="3" s="1"/>
  <c r="E4" i="9"/>
  <c r="E14" i="9"/>
  <c r="B272" i="9"/>
  <c r="F20" i="9"/>
  <c r="F3" i="9" s="1"/>
  <c r="B15" i="9"/>
  <c r="E3" i="9" l="1"/>
</calcChain>
</file>

<file path=xl/sharedStrings.xml><?xml version="1.0" encoding="utf-8"?>
<sst xmlns="http://schemas.openxmlformats.org/spreadsheetml/2006/main" count="4361" uniqueCount="3421">
  <si>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</si>
  <si>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</si>
  <si>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</si>
  <si>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</si>
  <si>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</si>
  <si>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</si>
  <si>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</si>
  <si>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</si>
  <si>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</si>
  <si>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</si>
  <si>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</si>
  <si>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</si>
  <si>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</si>
  <si>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</si>
  <si>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</si>
  <si>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</si>
  <si>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</si>
  <si>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</si>
  <si>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</si>
  <si>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</si>
  <si>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</si>
  <si>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</si>
  <si>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</si>
  <si>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</si>
  <si>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</si>
  <si>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</si>
  <si>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</si>
  <si>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</si>
  <si>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</si>
  <si>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</si>
  <si>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</si>
  <si>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GRIGORA VITEZA, POLJANA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</si>
  <si>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</si>
  <si>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</si>
  <si>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</si>
  <si>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</si>
  <si>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</si>
  <si>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</si>
  <si>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</si>
  <si>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</si>
  <si>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</si>
  <si>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</si>
  <si>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</si>
  <si>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</si>
  <si>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</si>
  <si>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</si>
  <si>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</si>
  <si>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</si>
  <si>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</si>
  <si>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8658 - O.Š. GRIGORA VITEZA, POLJANA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</si>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</sst>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261787.1</v>
      </c>
      <c r="D2" s="6">
        <f>'PR-RAS'!E6</f>
        <v>317373.40000000002</v>
      </c>
      <c r="E2" s="6">
        <v>0</v>
      </c>
      <c r="F2" s="6">
        <v>0</v>
      </c>
      <c r="G2" s="7">
        <f t="shared" ref="G2:G264" si="0">(B2/1000)*(C2*1+D2*2)</f>
        <v>896.53390000000002</v>
      </c>
      <c r="H2" s="7">
        <f t="shared" ref="H2:H264" si="1">ABS(C2-ROUND(C2,0))+ABS(D2-ROUND(D2,0))</f>
        <v>0.50000000002910383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238467.01</v>
      </c>
      <c r="D46" s="1">
        <f>'PR-RAS'!E50</f>
        <v>294528.7</v>
      </c>
      <c r="E46" s="1">
        <v>0</v>
      </c>
      <c r="F46" s="1">
        <v>0</v>
      </c>
      <c r="G46" s="2">
        <f t="shared" si="0"/>
        <v>37238.598449999998</v>
      </c>
      <c r="H46" s="2">
        <f t="shared" si="1"/>
        <v>0.30999999999767169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238467.01</v>
      </c>
      <c r="D64" s="1">
        <f>'PR-RAS'!E68</f>
        <v>294528.7</v>
      </c>
      <c r="E64" s="1">
        <v>0</v>
      </c>
      <c r="F64" s="1">
        <v>0</v>
      </c>
      <c r="G64" s="2">
        <f t="shared" si="0"/>
        <v>52134.037830000001</v>
      </c>
      <c r="H64" s="2">
        <f t="shared" si="1"/>
        <v>0.30999999999767169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238467.01</v>
      </c>
      <c r="D65" s="1">
        <f>'PR-RAS'!E69</f>
        <v>294528.7</v>
      </c>
      <c r="E65" s="1">
        <v>0</v>
      </c>
      <c r="F65" s="1">
        <v>0</v>
      </c>
      <c r="G65" s="2">
        <f t="shared" si="0"/>
        <v>52961.562240000007</v>
      </c>
      <c r="H65" s="2">
        <f t="shared" si="1"/>
        <v>0.30999999999767169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959.13</v>
      </c>
      <c r="D102" s="1">
        <f>'PR-RAS'!E106</f>
        <v>0</v>
      </c>
      <c r="E102" s="1">
        <v>0</v>
      </c>
      <c r="F102" s="1">
        <v>0</v>
      </c>
      <c r="G102" s="2">
        <f t="shared" si="0"/>
        <v>96.872130000000013</v>
      </c>
      <c r="H102" s="2">
        <f t="shared" si="1"/>
        <v>0.12999999999999545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959.13</v>
      </c>
      <c r="D108" s="1">
        <f>'PR-RAS'!E112</f>
        <v>0</v>
      </c>
      <c r="E108" s="1">
        <v>0</v>
      </c>
      <c r="F108" s="1">
        <v>0</v>
      </c>
      <c r="G108" s="2">
        <f t="shared" si="0"/>
        <v>102.62691</v>
      </c>
      <c r="H108" s="2">
        <f t="shared" si="1"/>
        <v>0.12999999999999545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959.13</v>
      </c>
      <c r="D113" s="1">
        <f>'PR-RAS'!E117</f>
        <v>0</v>
      </c>
      <c r="E113" s="1">
        <v>0</v>
      </c>
      <c r="F113" s="1">
        <v>0</v>
      </c>
      <c r="G113" s="2">
        <f t="shared" si="0"/>
        <v>107.42256</v>
      </c>
      <c r="H113" s="2">
        <f t="shared" si="1"/>
        <v>0.12999999999999545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190</v>
      </c>
      <c r="D120" s="1">
        <f>'PR-RAS'!E124</f>
        <v>360</v>
      </c>
      <c r="E120" s="1">
        <v>0</v>
      </c>
      <c r="F120" s="1">
        <v>0</v>
      </c>
      <c r="G120" s="2">
        <f t="shared" si="0"/>
        <v>108.28999999999999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190</v>
      </c>
      <c r="D124" s="1">
        <f>'PR-RAS'!E128</f>
        <v>360</v>
      </c>
      <c r="E124" s="1">
        <v>0</v>
      </c>
      <c r="F124" s="1">
        <v>0</v>
      </c>
      <c r="G124" s="2">
        <f t="shared" si="0"/>
        <v>111.92999999999999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190</v>
      </c>
      <c r="D125" s="1">
        <f>'PR-RAS'!E129</f>
        <v>360</v>
      </c>
      <c r="E125" s="1">
        <v>0</v>
      </c>
      <c r="F125" s="1">
        <v>0</v>
      </c>
      <c r="G125" s="2">
        <f t="shared" si="0"/>
        <v>112.84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22170.959999999999</v>
      </c>
      <c r="D129" s="1">
        <f>'PR-RAS'!E133</f>
        <v>22334.7</v>
      </c>
      <c r="E129" s="1">
        <v>0</v>
      </c>
      <c r="F129" s="1">
        <v>0</v>
      </c>
      <c r="G129" s="2">
        <f t="shared" si="0"/>
        <v>8555.5660800000005</v>
      </c>
      <c r="H129" s="2">
        <f t="shared" si="1"/>
        <v>0.34000000000014552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22170.959999999999</v>
      </c>
      <c r="D130" s="1">
        <f>'PR-RAS'!E134</f>
        <v>22334.7</v>
      </c>
      <c r="E130" s="1">
        <v>0</v>
      </c>
      <c r="F130" s="1">
        <v>0</v>
      </c>
      <c r="G130" s="2">
        <f t="shared" si="0"/>
        <v>8622.4064400000007</v>
      </c>
      <c r="H130" s="2">
        <f t="shared" si="1"/>
        <v>0.34000000000014552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21670.959999999999</v>
      </c>
      <c r="D131" s="1">
        <f>'PR-RAS'!E135</f>
        <v>22334.7</v>
      </c>
      <c r="E131" s="1">
        <v>0</v>
      </c>
      <c r="F131" s="1">
        <v>0</v>
      </c>
      <c r="G131" s="2">
        <f t="shared" si="0"/>
        <v>8624.2468000000008</v>
      </c>
      <c r="H131" s="2">
        <f t="shared" si="1"/>
        <v>0.34000000000014552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500</v>
      </c>
      <c r="D132" s="1">
        <f>'PR-RAS'!E136</f>
        <v>0</v>
      </c>
      <c r="E132" s="1">
        <v>0</v>
      </c>
      <c r="F132" s="1">
        <v>0</v>
      </c>
      <c r="G132" s="2">
        <f t="shared" si="0"/>
        <v>65.5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150</v>
      </c>
      <c r="E135" s="1">
        <v>0</v>
      </c>
      <c r="F135" s="1">
        <v>0</v>
      </c>
      <c r="G135" s="2">
        <f t="shared" si="0"/>
        <v>40.200000000000003</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t="str">
        <f>'PR-RAS'!E143</f>
        <v xml:space="preserve"> </v>
      </c>
      <c r="E139" s="1">
        <v>0</v>
      </c>
      <c r="F139" s="1">
        <v>0</v>
      </c>
      <c r="G139" s="2" t="e">
        <f t="shared" si="0"/>
        <v>#VALUE!</v>
      </c>
      <c r="H139" s="2" t="e">
        <f t="shared" si="1"/>
        <v>#VALUE!</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150</v>
      </c>
      <c r="E146" s="1">
        <v>0</v>
      </c>
      <c r="F146" s="1">
        <v>0</v>
      </c>
      <c r="G146" s="2">
        <f t="shared" si="0"/>
        <v>43.5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259008.41999999998</v>
      </c>
      <c r="D147" s="1">
        <f>'PR-RAS'!E151</f>
        <v>315066.01</v>
      </c>
      <c r="E147" s="1">
        <v>0</v>
      </c>
      <c r="F147" s="1">
        <v>0</v>
      </c>
      <c r="G147" s="2">
        <f t="shared" si="0"/>
        <v>129814.50423999998</v>
      </c>
      <c r="H147" s="2">
        <f t="shared" si="1"/>
        <v>0.42999999999301508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213732.87</v>
      </c>
      <c r="D148" s="1">
        <f>'PR-RAS'!E152</f>
        <v>271396.96000000002</v>
      </c>
      <c r="E148" s="1">
        <v>0</v>
      </c>
      <c r="F148" s="1">
        <v>0</v>
      </c>
      <c r="G148" s="2">
        <f t="shared" si="0"/>
        <v>111209.43812999999</v>
      </c>
      <c r="H148" s="2">
        <f t="shared" si="1"/>
        <v>0.16999999998370185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175109.03</v>
      </c>
      <c r="D149" s="1">
        <f>'PR-RAS'!E153</f>
        <v>223543.61000000002</v>
      </c>
      <c r="E149" s="1">
        <v>0</v>
      </c>
      <c r="F149" s="1">
        <v>0</v>
      </c>
      <c r="G149" s="2">
        <f t="shared" si="0"/>
        <v>92085.044999999998</v>
      </c>
      <c r="H149" s="2">
        <f t="shared" si="1"/>
        <v>0.41999999998370185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173084.16</v>
      </c>
      <c r="D150" s="1">
        <f>'PR-RAS'!E154</f>
        <v>219218.45</v>
      </c>
      <c r="E150" s="1">
        <v>0</v>
      </c>
      <c r="F150" s="1">
        <v>0</v>
      </c>
      <c r="G150" s="2">
        <f t="shared" si="0"/>
        <v>91116.637940000001</v>
      </c>
      <c r="H150" s="2">
        <f t="shared" si="1"/>
        <v>0.61000000001513399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1434.6</v>
      </c>
      <c r="D152" s="1">
        <f>'PR-RAS'!E156</f>
        <v>3377.21</v>
      </c>
      <c r="E152" s="1">
        <v>0</v>
      </c>
      <c r="F152" s="1">
        <v>0</v>
      </c>
      <c r="G152" s="2">
        <f t="shared" si="0"/>
        <v>1236.5420200000001</v>
      </c>
      <c r="H152" s="2">
        <f t="shared" si="1"/>
        <v>0.61000000000012733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590.27</v>
      </c>
      <c r="D153" s="1">
        <f>'PR-RAS'!E157</f>
        <v>947.95</v>
      </c>
      <c r="E153" s="1">
        <v>0</v>
      </c>
      <c r="F153" s="1">
        <v>0</v>
      </c>
      <c r="G153" s="2">
        <f t="shared" si="0"/>
        <v>377.89783999999997</v>
      </c>
      <c r="H153" s="2">
        <f t="shared" si="1"/>
        <v>0.31999999999993634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9730.84</v>
      </c>
      <c r="D154" s="1">
        <f>'PR-RAS'!E158</f>
        <v>10968.63</v>
      </c>
      <c r="E154" s="1">
        <v>0</v>
      </c>
      <c r="F154" s="1">
        <v>0</v>
      </c>
      <c r="G154" s="2">
        <f t="shared" si="0"/>
        <v>4845.2192999999997</v>
      </c>
      <c r="H154" s="2">
        <f t="shared" si="1"/>
        <v>0.53000000000065484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28893</v>
      </c>
      <c r="D155" s="1">
        <f>'PR-RAS'!E159</f>
        <v>36884.720000000001</v>
      </c>
      <c r="E155" s="1">
        <v>0</v>
      </c>
      <c r="F155" s="1">
        <v>0</v>
      </c>
      <c r="G155" s="2">
        <f t="shared" si="0"/>
        <v>15810.01576</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28893</v>
      </c>
      <c r="D157" s="1">
        <f>'PR-RAS'!E161</f>
        <v>36884.720000000001</v>
      </c>
      <c r="E157" s="1">
        <v>0</v>
      </c>
      <c r="F157" s="1">
        <v>0</v>
      </c>
      <c r="G157" s="2">
        <f t="shared" si="0"/>
        <v>16015.34064</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45056.780000000006</v>
      </c>
      <c r="D159" s="1">
        <f>'PR-RAS'!E163</f>
        <v>43461.13</v>
      </c>
      <c r="E159" s="1">
        <v>0</v>
      </c>
      <c r="F159" s="1">
        <v>0</v>
      </c>
      <c r="G159" s="2">
        <f t="shared" si="0"/>
        <v>20852.688320000001</v>
      </c>
      <c r="H159" s="2">
        <f t="shared" si="1"/>
        <v>0.34999999999126885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16635.72</v>
      </c>
      <c r="D160" s="1">
        <f>'PR-RAS'!E164</f>
        <v>14449.599999999999</v>
      </c>
      <c r="E160" s="1">
        <v>0</v>
      </c>
      <c r="F160" s="1">
        <v>0</v>
      </c>
      <c r="G160" s="2">
        <f t="shared" si="0"/>
        <v>7240.0522799999999</v>
      </c>
      <c r="H160" s="2">
        <f t="shared" si="1"/>
        <v>0.68000000000029104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1213.28</v>
      </c>
      <c r="D161" s="1">
        <f>'PR-RAS'!E165</f>
        <v>1891.34</v>
      </c>
      <c r="E161" s="1">
        <v>0</v>
      </c>
      <c r="F161" s="1">
        <v>0</v>
      </c>
      <c r="G161" s="2">
        <f t="shared" si="0"/>
        <v>799.35360000000003</v>
      </c>
      <c r="H161" s="2">
        <f t="shared" si="1"/>
        <v>0.61999999999989086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14847.44</v>
      </c>
      <c r="D162" s="1">
        <f>'PR-RAS'!E166</f>
        <v>11422.38</v>
      </c>
      <c r="E162" s="1">
        <v>0</v>
      </c>
      <c r="F162" s="1">
        <v>0</v>
      </c>
      <c r="G162" s="2">
        <f t="shared" si="0"/>
        <v>6068.4441999999999</v>
      </c>
      <c r="H162" s="2">
        <f t="shared" si="1"/>
        <v>0.81999999999970896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415.8</v>
      </c>
      <c r="D163" s="1">
        <f>'PR-RAS'!E167</f>
        <v>910.88</v>
      </c>
      <c r="E163" s="1">
        <v>0</v>
      </c>
      <c r="F163" s="1">
        <v>0</v>
      </c>
      <c r="G163" s="2">
        <f t="shared" si="0"/>
        <v>362.48471999999998</v>
      </c>
      <c r="H163" s="2">
        <f t="shared" si="1"/>
        <v>0.31999999999999318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159.19999999999999</v>
      </c>
      <c r="D164" s="1">
        <f>'PR-RAS'!E168</f>
        <v>225</v>
      </c>
      <c r="E164" s="1">
        <v>0</v>
      </c>
      <c r="F164" s="1">
        <v>0</v>
      </c>
      <c r="G164" s="2">
        <f t="shared" si="0"/>
        <v>99.299600000000012</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20882.52</v>
      </c>
      <c r="D165" s="1">
        <f>'PR-RAS'!E169</f>
        <v>21977.809999999998</v>
      </c>
      <c r="E165" s="1">
        <v>0</v>
      </c>
      <c r="F165" s="1">
        <v>0</v>
      </c>
      <c r="G165" s="2">
        <f t="shared" si="0"/>
        <v>10633.454960000001</v>
      </c>
      <c r="H165" s="2">
        <f t="shared" si="1"/>
        <v>0.67000000000189175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2224.0100000000002</v>
      </c>
      <c r="D166" s="1">
        <f>'PR-RAS'!E170</f>
        <v>2386.14</v>
      </c>
      <c r="E166" s="1">
        <v>0</v>
      </c>
      <c r="F166" s="1">
        <v>0</v>
      </c>
      <c r="G166" s="2">
        <f t="shared" si="0"/>
        <v>1154.3878500000001</v>
      </c>
      <c r="H166" s="2">
        <f t="shared" si="1"/>
        <v>0.15000000000009095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13076.57</v>
      </c>
      <c r="D167" s="1">
        <f>'PR-RAS'!E171</f>
        <v>14439.42</v>
      </c>
      <c r="E167" s="1">
        <v>0</v>
      </c>
      <c r="F167" s="1">
        <v>0</v>
      </c>
      <c r="G167" s="2">
        <f t="shared" si="0"/>
        <v>6964.5980600000012</v>
      </c>
      <c r="H167" s="2">
        <f t="shared" si="1"/>
        <v>0.8500000000003638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5083.67</v>
      </c>
      <c r="D168" s="1">
        <f>'PR-RAS'!E172</f>
        <v>4627.8900000000003</v>
      </c>
      <c r="E168" s="1">
        <v>0</v>
      </c>
      <c r="F168" s="1">
        <v>0</v>
      </c>
      <c r="G168" s="2">
        <f t="shared" si="0"/>
        <v>2394.6881500000004</v>
      </c>
      <c r="H168" s="2">
        <f t="shared" si="1"/>
        <v>0.43999999999959982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249.99</v>
      </c>
      <c r="D169" s="1">
        <f>'PR-RAS'!E173</f>
        <v>132.16999999999999</v>
      </c>
      <c r="E169" s="1">
        <v>0</v>
      </c>
      <c r="F169" s="1">
        <v>0</v>
      </c>
      <c r="G169" s="2">
        <f t="shared" si="0"/>
        <v>86.407439999999994</v>
      </c>
      <c r="H169" s="2">
        <f t="shared" si="1"/>
        <v>0.1799999999999784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248.28</v>
      </c>
      <c r="D170" s="1">
        <f>'PR-RAS'!E174</f>
        <v>370</v>
      </c>
      <c r="E170" s="1">
        <v>0</v>
      </c>
      <c r="F170" s="1">
        <v>0</v>
      </c>
      <c r="G170" s="2">
        <f t="shared" si="0"/>
        <v>167.01931999999999</v>
      </c>
      <c r="H170" s="2">
        <f t="shared" si="1"/>
        <v>0.28000000000000114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22.19</v>
      </c>
      <c r="E172" s="1">
        <v>0</v>
      </c>
      <c r="F172" s="1">
        <v>0</v>
      </c>
      <c r="G172" s="2">
        <f t="shared" si="0"/>
        <v>7.5889800000000012</v>
      </c>
      <c r="H172" s="2">
        <f t="shared" si="1"/>
        <v>0.19000000000000128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6313.2400000000007</v>
      </c>
      <c r="D173" s="1">
        <f>'PR-RAS'!E177</f>
        <v>5753.9000000000005</v>
      </c>
      <c r="E173" s="1">
        <v>0</v>
      </c>
      <c r="F173" s="1">
        <v>0</v>
      </c>
      <c r="G173" s="2">
        <f t="shared" si="0"/>
        <v>3065.2188799999999</v>
      </c>
      <c r="H173" s="2">
        <f t="shared" si="1"/>
        <v>0.34000000000014552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592.48</v>
      </c>
      <c r="D174" s="1">
        <f>'PR-RAS'!E178</f>
        <v>758.69</v>
      </c>
      <c r="E174" s="1">
        <v>0</v>
      </c>
      <c r="F174" s="1">
        <v>0</v>
      </c>
      <c r="G174" s="2">
        <f t="shared" si="0"/>
        <v>365.00578000000002</v>
      </c>
      <c r="H174" s="2">
        <f t="shared" si="1"/>
        <v>0.78999999999996362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1276.72</v>
      </c>
      <c r="D175" s="1">
        <f>'PR-RAS'!E179</f>
        <v>996.92</v>
      </c>
      <c r="E175" s="1">
        <v>0</v>
      </c>
      <c r="F175" s="1">
        <v>0</v>
      </c>
      <c r="G175" s="2">
        <f t="shared" si="0"/>
        <v>569.07743999999991</v>
      </c>
      <c r="H175" s="2">
        <f t="shared" si="1"/>
        <v>0.36000000000001364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1619.48</v>
      </c>
      <c r="D177" s="1">
        <f>'PR-RAS'!E181</f>
        <v>1636.53</v>
      </c>
      <c r="E177" s="1">
        <v>0</v>
      </c>
      <c r="F177" s="1">
        <v>0</v>
      </c>
      <c r="G177" s="2">
        <f t="shared" si="0"/>
        <v>861.08703999999989</v>
      </c>
      <c r="H177" s="2">
        <f t="shared" si="1"/>
        <v>0.95000000000004547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773.84</v>
      </c>
      <c r="D179" s="1">
        <f>'PR-RAS'!E183</f>
        <v>178.8</v>
      </c>
      <c r="E179" s="1">
        <v>0</v>
      </c>
      <c r="F179" s="1">
        <v>0</v>
      </c>
      <c r="G179" s="2">
        <f t="shared" si="0"/>
        <v>201.39632</v>
      </c>
      <c r="H179" s="2">
        <f t="shared" si="1"/>
        <v>0.3599999999999568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1248.04</v>
      </c>
      <c r="D181" s="1">
        <f>'PR-RAS'!E185</f>
        <v>1292.05</v>
      </c>
      <c r="E181" s="1">
        <v>0</v>
      </c>
      <c r="F181" s="1">
        <v>0</v>
      </c>
      <c r="G181" s="2">
        <f t="shared" si="0"/>
        <v>689.78519999999992</v>
      </c>
      <c r="H181" s="2">
        <f t="shared" si="1"/>
        <v>8.9999999999918145E-2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802.68</v>
      </c>
      <c r="D182" s="1">
        <f>'PR-RAS'!E186</f>
        <v>890.91</v>
      </c>
      <c r="E182" s="1">
        <v>0</v>
      </c>
      <c r="F182" s="1">
        <v>0</v>
      </c>
      <c r="G182" s="2">
        <f t="shared" si="0"/>
        <v>467.79449999999997</v>
      </c>
      <c r="H182" s="2">
        <f t="shared" si="1"/>
        <v>0.41000000000008185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1225.3</v>
      </c>
      <c r="D184" s="1">
        <f>'PR-RAS'!E188</f>
        <v>1279.82</v>
      </c>
      <c r="E184" s="1">
        <v>0</v>
      </c>
      <c r="F184" s="1">
        <v>0</v>
      </c>
      <c r="G184" s="2">
        <f t="shared" si="0"/>
        <v>692.64401999999995</v>
      </c>
      <c r="H184" s="2">
        <f t="shared" si="1"/>
        <v>0.48000000000001819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515.54</v>
      </c>
      <c r="D187" s="1">
        <f>'PR-RAS'!E191</f>
        <v>522.65</v>
      </c>
      <c r="E187" s="1">
        <v>0</v>
      </c>
      <c r="F187" s="1">
        <v>0</v>
      </c>
      <c r="G187" s="2">
        <f t="shared" si="0"/>
        <v>290.31623999999999</v>
      </c>
      <c r="H187" s="2">
        <f t="shared" si="1"/>
        <v>0.81000000000005912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2.66</v>
      </c>
      <c r="E189" s="1">
        <v>0</v>
      </c>
      <c r="F189" s="1">
        <v>0</v>
      </c>
      <c r="G189" s="2">
        <f t="shared" si="0"/>
        <v>1.0001600000000002</v>
      </c>
      <c r="H189" s="2">
        <f t="shared" si="1"/>
        <v>0.33999999999999986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588.4</v>
      </c>
      <c r="D191" s="1">
        <f>'PR-RAS'!E195</f>
        <v>621.41999999999996</v>
      </c>
      <c r="E191" s="1">
        <v>0</v>
      </c>
      <c r="F191" s="1">
        <v>0</v>
      </c>
      <c r="G191" s="2">
        <f t="shared" si="0"/>
        <v>347.93559999999997</v>
      </c>
      <c r="H191" s="2">
        <f t="shared" si="1"/>
        <v>0.81999999999993634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218.77</v>
      </c>
      <c r="D259" s="1">
        <f>'PR-RAS'!E263</f>
        <v>207.92</v>
      </c>
      <c r="E259" s="1">
        <v>0</v>
      </c>
      <c r="F259" s="1">
        <v>0</v>
      </c>
      <c r="G259" s="2">
        <f t="shared" si="0"/>
        <v>163.72938000000002</v>
      </c>
      <c r="H259" s="2">
        <f t="shared" si="1"/>
        <v>0.31000000000000227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218.77</v>
      </c>
      <c r="D260" s="1">
        <f>'PR-RAS'!E264</f>
        <v>207.92</v>
      </c>
      <c r="E260" s="1">
        <v>0</v>
      </c>
      <c r="F260" s="1">
        <v>0</v>
      </c>
      <c r="G260" s="2">
        <f t="shared" si="0"/>
        <v>164.36399</v>
      </c>
      <c r="H260" s="2">
        <f t="shared" si="1"/>
        <v>0.31000000000000227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218.77</v>
      </c>
      <c r="D262" s="1">
        <f>'PR-RAS'!E266</f>
        <v>207.92</v>
      </c>
      <c r="E262" s="1">
        <v>0</v>
      </c>
      <c r="F262" s="1">
        <v>0</v>
      </c>
      <c r="G262" s="2">
        <f t="shared" si="0"/>
        <v>165.63321000000002</v>
      </c>
      <c r="H262" s="2">
        <f t="shared" si="1"/>
        <v>0.31000000000000227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259008.41999999998</v>
      </c>
      <c r="D285" s="1">
        <f>'PR-RAS'!E289</f>
        <v>315066.01</v>
      </c>
      <c r="E285" s="1">
        <v>0</v>
      </c>
      <c r="F285" s="1">
        <v>0</v>
      </c>
      <c r="G285" s="2">
        <f t="shared" si="8"/>
        <v>252515.88495999997</v>
      </c>
      <c r="H285" s="2">
        <f t="shared" si="9"/>
        <v>0.42999999999301508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2778.6800000000221</v>
      </c>
      <c r="D286" s="1">
        <f>'PR-RAS'!E290</f>
        <v>2307.390000000014</v>
      </c>
      <c r="E286" s="1">
        <v>0</v>
      </c>
      <c r="F286" s="1">
        <v>0</v>
      </c>
      <c r="G286" s="2">
        <f t="shared" si="8"/>
        <v>2107.1361000000143</v>
      </c>
      <c r="H286" s="2">
        <f t="shared" si="9"/>
        <v>0.70999999999185093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6724.73</v>
      </c>
      <c r="D288" s="1">
        <f>'PR-RAS'!E292</f>
        <v>4301.58</v>
      </c>
      <c r="E288" s="1">
        <v>0</v>
      </c>
      <c r="F288" s="1">
        <v>0</v>
      </c>
      <c r="G288" s="2">
        <f t="shared" si="8"/>
        <v>4399.1044299999994</v>
      </c>
      <c r="H288" s="2">
        <f t="shared" si="9"/>
        <v>0.69000000000050932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490.52</v>
      </c>
      <c r="D290" s="1">
        <f>'PR-RAS'!E294</f>
        <v>488.52</v>
      </c>
      <c r="E290" s="1">
        <v>0</v>
      </c>
      <c r="F290" s="1">
        <v>0</v>
      </c>
      <c r="G290" s="2">
        <f t="shared" si="8"/>
        <v>424.12483999999995</v>
      </c>
      <c r="H290" s="2">
        <f t="shared" si="9"/>
        <v>0.96000000000003638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500</v>
      </c>
      <c r="D345" s="1">
        <f>'PR-RAS'!E350</f>
        <v>0</v>
      </c>
      <c r="E345" s="1">
        <v>0</v>
      </c>
      <c r="F345" s="1">
        <v>0</v>
      </c>
      <c r="G345" s="2">
        <f t="shared" si="8"/>
        <v>172</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500</v>
      </c>
      <c r="D397" s="1">
        <f>'PR-RAS'!E402</f>
        <v>0</v>
      </c>
      <c r="E397" s="1">
        <v>0</v>
      </c>
      <c r="F397" s="1">
        <v>0</v>
      </c>
      <c r="G397" s="2">
        <f t="shared" si="8"/>
        <v>198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500</v>
      </c>
      <c r="D398" s="1">
        <f>'PR-RAS'!E403</f>
        <v>0</v>
      </c>
      <c r="E398" s="1">
        <v>0</v>
      </c>
      <c r="F398" s="1">
        <v>0</v>
      </c>
      <c r="G398" s="2">
        <f t="shared" si="8"/>
        <v>198.5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500</v>
      </c>
      <c r="D403" s="1">
        <f>'PR-RAS'!E408</f>
        <v>0</v>
      </c>
      <c r="E403" s="1">
        <v>0</v>
      </c>
      <c r="F403" s="1">
        <v>0</v>
      </c>
      <c r="G403" s="2">
        <f t="shared" si="8"/>
        <v>201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10283.709999999999</v>
      </c>
      <c r="D405" s="1">
        <f>'PR-RAS'!E410</f>
        <v>10376.620000000001</v>
      </c>
      <c r="E405" s="1">
        <v>0</v>
      </c>
      <c r="F405" s="1">
        <v>0</v>
      </c>
      <c r="G405" s="2">
        <f t="shared" si="8"/>
        <v>12538.927800000001</v>
      </c>
      <c r="H405" s="2">
        <f t="shared" si="9"/>
        <v>0.67000000000007276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261787.1</v>
      </c>
      <c r="D407" s="1">
        <f>'PR-RAS'!E412</f>
        <v>317373.40000000002</v>
      </c>
      <c r="E407" s="1">
        <v>0</v>
      </c>
      <c r="F407" s="1">
        <v>0</v>
      </c>
      <c r="G407" s="2">
        <f t="shared" si="8"/>
        <v>363992.76340000005</v>
      </c>
      <c r="H407" s="2">
        <f t="shared" si="9"/>
        <v>0.50000000002910383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259508.41999999998</v>
      </c>
      <c r="D408" s="1">
        <f>'PR-RAS'!E413</f>
        <v>315066.01</v>
      </c>
      <c r="E408" s="1">
        <v>0</v>
      </c>
      <c r="F408" s="1">
        <v>0</v>
      </c>
      <c r="G408" s="2">
        <f t="shared" si="8"/>
        <v>362083.65907999995</v>
      </c>
      <c r="H408" s="2">
        <f t="shared" si="9"/>
        <v>0.42999999999301508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2278.6800000000221</v>
      </c>
      <c r="D409" s="1">
        <f>'PR-RAS'!E414</f>
        <v>2307.390000000014</v>
      </c>
      <c r="E409" s="1">
        <v>0</v>
      </c>
      <c r="F409" s="1">
        <v>0</v>
      </c>
      <c r="G409" s="2">
        <f t="shared" si="8"/>
        <v>2812.5316800000201</v>
      </c>
      <c r="H409" s="2">
        <f t="shared" si="9"/>
        <v>0.70999999999185093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3558.9799999999996</v>
      </c>
      <c r="D412" s="1">
        <f>'PR-RAS'!E417</f>
        <v>6075.0400000000009</v>
      </c>
      <c r="E412" s="1">
        <v>0</v>
      </c>
      <c r="F412" s="1">
        <v>0</v>
      </c>
      <c r="G412" s="2">
        <f t="shared" si="8"/>
        <v>6456.4236600000004</v>
      </c>
      <c r="H412" s="2">
        <f t="shared" si="9"/>
        <v>6.0000000001309672E-2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490.52</v>
      </c>
      <c r="D413" s="1">
        <f>'PR-RAS'!E418</f>
        <v>488.52</v>
      </c>
      <c r="E413" s="1">
        <v>0</v>
      </c>
      <c r="F413" s="1">
        <v>0</v>
      </c>
      <c r="G413" s="2">
        <f t="shared" si="8"/>
        <v>604.6347199999999</v>
      </c>
      <c r="H413" s="2">
        <f t="shared" si="9"/>
        <v>0.96000000000003638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261787.1</v>
      </c>
      <c r="D633" s="1">
        <f>'PR-RAS'!E639</f>
        <v>317373.40000000002</v>
      </c>
      <c r="E633" s="1">
        <v>0</v>
      </c>
      <c r="F633" s="1">
        <v>0</v>
      </c>
      <c r="G633" s="2">
        <f t="shared" si="10"/>
        <v>566609.42480000004</v>
      </c>
      <c r="H633" s="2">
        <f t="shared" si="11"/>
        <v>0.50000000002910383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259508.41999999998</v>
      </c>
      <c r="D634" s="1">
        <f>'PR-RAS'!E640</f>
        <v>315066.01</v>
      </c>
      <c r="E634" s="1">
        <v>0</v>
      </c>
      <c r="F634" s="1">
        <v>0</v>
      </c>
      <c r="G634" s="2">
        <f t="shared" si="10"/>
        <v>563142.39851999993</v>
      </c>
      <c r="H634" s="2">
        <f t="shared" si="11"/>
        <v>0.42999999999301508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2278.6800000000221</v>
      </c>
      <c r="D635" s="1">
        <f>'PR-RAS'!E641</f>
        <v>2307.390000000014</v>
      </c>
      <c r="E635" s="1">
        <v>0</v>
      </c>
      <c r="F635" s="1">
        <v>0</v>
      </c>
      <c r="G635" s="2">
        <f t="shared" si="10"/>
        <v>4370.4536400000316</v>
      </c>
      <c r="H635" s="2">
        <f t="shared" si="11"/>
        <v>0.70999999999185093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3558.9799999999996</v>
      </c>
      <c r="D638" s="1">
        <f>'PR-RAS'!E644</f>
        <v>6075.0400000000009</v>
      </c>
      <c r="E638" s="1">
        <v>0</v>
      </c>
      <c r="F638" s="1">
        <v>0</v>
      </c>
      <c r="G638" s="2">
        <f t="shared" si="10"/>
        <v>10006.67122</v>
      </c>
      <c r="H638" s="2">
        <f t="shared" si="11"/>
        <v>6.0000000001309672E-2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1280.2999999999774</v>
      </c>
      <c r="D640" s="1">
        <f>'PR-RAS'!E646</f>
        <v>3767.6499999999869</v>
      </c>
      <c r="E640" s="1">
        <v>0</v>
      </c>
      <c r="F640" s="1">
        <v>0</v>
      </c>
      <c r="G640" s="2">
        <f t="shared" si="10"/>
        <v>5633.1683999999686</v>
      </c>
      <c r="H640" s="2">
        <f t="shared" si="11"/>
        <v>0.64999999999054126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39719.870000000003</v>
      </c>
      <c r="D641" s="1">
        <f>'PR-RAS'!E647</f>
        <v>51262.73</v>
      </c>
      <c r="E641" s="1">
        <v>0</v>
      </c>
      <c r="F641" s="1">
        <v>0</v>
      </c>
      <c r="G641" s="2">
        <f t="shared" si="10"/>
        <v>91037.011200000008</v>
      </c>
      <c r="H641" s="2">
        <f t="shared" si="11"/>
        <v>0.39999999999417923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2337.44</v>
      </c>
      <c r="D643" s="1">
        <f>'PR-RAS'!E650</f>
        <v>1954.04</v>
      </c>
      <c r="E643" s="1">
        <v>0</v>
      </c>
      <c r="F643" s="1">
        <v>0</v>
      </c>
      <c r="G643" s="2">
        <f t="shared" si="10"/>
        <v>4009.6238400000002</v>
      </c>
      <c r="H643" s="2">
        <f t="shared" si="11"/>
        <v>0.48000000000001819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2337.44</v>
      </c>
      <c r="D644" s="1">
        <f>'PR-RAS'!E651</f>
        <v>1954.04</v>
      </c>
      <c r="E644" s="1">
        <v>0</v>
      </c>
      <c r="F644" s="1">
        <v>0</v>
      </c>
      <c r="G644" s="2">
        <f t="shared" si="10"/>
        <v>4015.8693600000006</v>
      </c>
      <c r="H644" s="2">
        <f t="shared" si="11"/>
        <v>0.48000000000001819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32</v>
      </c>
      <c r="E647" s="1">
        <v>0</v>
      </c>
      <c r="F647" s="1">
        <v>0</v>
      </c>
      <c r="G647" s="2">
        <f t="shared" si="10"/>
        <v>61.370000000000005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20</v>
      </c>
      <c r="E649" s="1">
        <v>0</v>
      </c>
      <c r="F649" s="1">
        <v>0</v>
      </c>
      <c r="G649" s="2">
        <f t="shared" si="10"/>
        <v>41.472000000000001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237279.38</v>
      </c>
      <c r="D668" s="1">
        <f>'PR-RAS'!E675</f>
        <v>293084.65999999997</v>
      </c>
      <c r="E668" s="1">
        <v>0</v>
      </c>
      <c r="F668" s="1">
        <v>0</v>
      </c>
      <c r="G668" s="2">
        <f t="shared" si="10"/>
        <v>549240.28289999999</v>
      </c>
      <c r="H668" s="2">
        <f t="shared" si="11"/>
        <v>0.72000000003026798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1187.6300000000001</v>
      </c>
      <c r="D669" s="1">
        <f>'PR-RAS'!E676</f>
        <v>1444.04</v>
      </c>
      <c r="E669" s="1">
        <v>0</v>
      </c>
      <c r="F669" s="1">
        <v>0</v>
      </c>
      <c r="G669" s="2">
        <f t="shared" si="10"/>
        <v>2722.5742800000003</v>
      </c>
      <c r="H669" s="2">
        <f t="shared" si="11"/>
        <v>0.40999999999985448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959.13</v>
      </c>
      <c r="D703" s="1">
        <f>'PR-RAS'!E710</f>
        <v>0</v>
      </c>
      <c r="E703" s="1">
        <v>0</v>
      </c>
      <c r="F703" s="1">
        <v>0</v>
      </c>
      <c r="G703" s="2">
        <f t="shared" si="10"/>
        <v>673.30925999999999</v>
      </c>
      <c r="H703" s="2">
        <f t="shared" si="11"/>
        <v>0.12999999999999545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441.44</v>
      </c>
      <c r="E710" s="1">
        <v>0</v>
      </c>
      <c r="F710" s="1">
        <v>0</v>
      </c>
      <c r="G710" s="2">
        <f t="shared" si="10"/>
        <v>974.40705999999989</v>
      </c>
      <c r="H710" s="2">
        <f t="shared" si="11"/>
        <v>0.89999999999997726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14847.44</v>
      </c>
      <c r="D711" s="1">
        <f>'PR-RAS'!E718</f>
        <v>11422.38</v>
      </c>
      <c r="E711" s="1">
        <v>0</v>
      </c>
      <c r="F711" s="1">
        <v>0</v>
      </c>
      <c r="G711" s="2">
        <f t="shared" si="10"/>
        <v>26761.461999999996</v>
      </c>
      <c r="H711" s="2">
        <f t="shared" si="11"/>
        <v>0.81999999999970896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480</v>
      </c>
      <c r="D713" s="1">
        <f>'PR-RAS'!E720</f>
        <v>0</v>
      </c>
      <c r="E713" s="1">
        <v>0</v>
      </c>
      <c r="F713" s="1">
        <v>0</v>
      </c>
      <c r="G713" s="2">
        <f t="shared" si="10"/>
        <v>341.76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83342.86</v>
      </c>
      <c r="D1480" s="6"/>
      <c r="E1480" s="6">
        <v>0</v>
      </c>
      <c r="F1480" s="6">
        <v>0</v>
      </c>
      <c r="G1480" s="7">
        <f t="shared" ref="G1480:G1580" si="34">B1480/1000*C1480</f>
        <v>83.342860000000002</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326185.39999999997</v>
      </c>
      <c r="D1481" s="1">
        <v>0</v>
      </c>
      <c r="E1481" s="1">
        <v>0</v>
      </c>
      <c r="F1481" s="1">
        <v>0</v>
      </c>
      <c r="G1481" s="2">
        <f t="shared" si="34"/>
        <v>652.37079999999992</v>
      </c>
      <c r="H1481" s="2">
        <f t="shared" si="35"/>
        <v>0.3999999999650754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326185.39999999997</v>
      </c>
      <c r="D1483" s="1">
        <v>0</v>
      </c>
      <c r="E1483" s="1">
        <v>0</v>
      </c>
      <c r="F1483" s="1">
        <v>0</v>
      </c>
      <c r="G1483" s="2">
        <f t="shared" si="34"/>
        <v>1304.7415999999998</v>
      </c>
      <c r="H1483" s="2">
        <f t="shared" si="35"/>
        <v>0.3999999999650754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282030.38</v>
      </c>
      <c r="D1484" s="1">
        <v>0</v>
      </c>
      <c r="E1484" s="1">
        <v>0</v>
      </c>
      <c r="F1484" s="1">
        <v>0</v>
      </c>
      <c r="G1484" s="2">
        <f t="shared" si="34"/>
        <v>1410.1519000000001</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43611.23</v>
      </c>
      <c r="D1485" s="1">
        <v>0</v>
      </c>
      <c r="E1485" s="1">
        <v>0</v>
      </c>
      <c r="F1485" s="1">
        <v>0</v>
      </c>
      <c r="G1485" s="2">
        <f t="shared" si="34"/>
        <v>261.66738000000004</v>
      </c>
      <c r="H1485" s="2">
        <f t="shared" si="35"/>
        <v>0.23000000000320142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543.79</v>
      </c>
      <c r="D1491" s="1">
        <v>0</v>
      </c>
      <c r="E1491" s="1">
        <v>0</v>
      </c>
      <c r="F1491" s="1">
        <v>0</v>
      </c>
      <c r="G1491" s="2">
        <f t="shared" si="34"/>
        <v>6.5254799999999999</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316368.23</v>
      </c>
      <c r="D1499" s="1">
        <v>0</v>
      </c>
      <c r="E1499" s="1">
        <v>0</v>
      </c>
      <c r="F1499" s="1">
        <v>0</v>
      </c>
      <c r="G1499" s="2">
        <f t="shared" si="34"/>
        <v>6327.3645999999999</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316368.23</v>
      </c>
      <c r="D1501" s="1">
        <v>0</v>
      </c>
      <c r="E1501" s="1">
        <v>0</v>
      </c>
      <c r="F1501" s="1">
        <v>0</v>
      </c>
      <c r="G1501" s="2">
        <f t="shared" si="34"/>
        <v>6960.1010599999991</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271456.11</v>
      </c>
      <c r="D1502" s="1">
        <v>0</v>
      </c>
      <c r="E1502" s="1">
        <v>0</v>
      </c>
      <c r="F1502" s="1">
        <v>0</v>
      </c>
      <c r="G1502" s="2">
        <f t="shared" si="34"/>
        <v>6243.4905299999991</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42128.57</v>
      </c>
      <c r="D1503" s="1">
        <v>0</v>
      </c>
      <c r="E1503" s="1">
        <v>0</v>
      </c>
      <c r="F1503" s="1">
        <v>0</v>
      </c>
      <c r="G1503" s="2">
        <f t="shared" si="34"/>
        <v>1011.08568</v>
      </c>
      <c r="H1503" s="2">
        <f t="shared" si="35"/>
        <v>0.43000000000029104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2783.55</v>
      </c>
      <c r="D1509" s="1">
        <v>0</v>
      </c>
      <c r="E1509" s="1">
        <v>0</v>
      </c>
      <c r="F1509" s="1">
        <v>0</v>
      </c>
      <c r="G1509" s="2">
        <f t="shared" si="34"/>
        <v>83.506500000000003</v>
      </c>
      <c r="H1509" s="2">
        <f t="shared" si="35"/>
        <v>0.4499999999998181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93160.02999999997</v>
      </c>
      <c r="D1517" s="1">
        <v>0</v>
      </c>
      <c r="E1517" s="1">
        <v>0</v>
      </c>
      <c r="F1517" s="1">
        <v>0</v>
      </c>
      <c r="G1517" s="2">
        <f t="shared" si="34"/>
        <v>3540.0811399999989</v>
      </c>
      <c r="H1517" s="2">
        <f t="shared" si="35"/>
        <v>2.9999999969732016E-2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93160.03</v>
      </c>
      <c r="D1576" s="1">
        <v>0</v>
      </c>
      <c r="E1576" s="1">
        <v>0</v>
      </c>
      <c r="F1576" s="1">
        <v>0</v>
      </c>
      <c r="G1576" s="2">
        <f t="shared" si="34"/>
        <v>9036.5229099999997</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7.4</v>
      </c>
      <c r="D1577" s="1">
        <v>0</v>
      </c>
      <c r="E1577" s="1">
        <v>0</v>
      </c>
      <c r="F1577" s="1">
        <v>0</v>
      </c>
      <c r="G1577" s="2">
        <f t="shared" si="34"/>
        <v>0.72520000000000007</v>
      </c>
      <c r="H1577" s="2">
        <f t="shared" si="35"/>
        <v>0.40000000000000036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93152.63</v>
      </c>
      <c r="D1578" s="1">
        <v>0</v>
      </c>
      <c r="E1578" s="1">
        <v>0</v>
      </c>
      <c r="F1578" s="1">
        <v>0</v>
      </c>
      <c r="G1578" s="2">
        <f t="shared" si="34"/>
        <v>9222.1103700000003</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8658</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261787.1</v>
      </c>
      <c r="I16" s="170">
        <f>'PR-RAS'!E6</f>
        <v>317373.40000000002</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259008.41999999998</v>
      </c>
      <c r="I17" s="170">
        <f>'PR-RAS'!E151</f>
        <v>315066.01</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1280.2999999999774</v>
      </c>
      <c r="I19" s="171">
        <f>'PR-RAS'!E646</f>
        <v>3767.6499999999869</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83342.86</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93160.02999999997</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93160.03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261787.1</v>
      </c>
      <c r="E6" s="51">
        <f>E7+E44+E50+E82+E106+E124+E133+E139</f>
        <v>317373.40000000002</v>
      </c>
      <c r="F6" s="52">
        <f t="shared" ref="F6:F131" si="0">IF(D6&lt;&gt;0,IF(E6/D6&gt;=100,"&gt;&gt;100",E6/D6*100),"-")</f>
        <v>121.23339920110656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238467.01</v>
      </c>
      <c r="E50" s="51">
        <f>E51+E54+E59+E62+E65+E68+E71+E74+E77</f>
        <v>294528.7</v>
      </c>
      <c r="F50" s="52">
        <f t="shared" si="0"/>
        <v>123.50920154532068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238467.01</v>
      </c>
      <c r="E68" s="51">
        <f t="shared" si="15"/>
        <v>294528.7</v>
      </c>
      <c r="F68" s="52">
        <f t="shared" si="0"/>
        <v>123.50920154532068</v>
      </c>
    </row>
    <row r="69" spans="1:6" ht="12.75" customHeight="1" x14ac:dyDescent="0.2">
      <c r="A69" s="53" t="s">
        <v>184</v>
      </c>
      <c r="B69" s="85" t="s">
        <v>185</v>
      </c>
      <c r="C69" s="50" t="s">
        <v>184</v>
      </c>
      <c r="D69" s="242">
        <v>238467.01</v>
      </c>
      <c r="E69" s="242">
        <v>294528.7</v>
      </c>
      <c r="F69" s="52">
        <f t="shared" si="0"/>
        <v>123.50920154532068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959.13</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959.13</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959.13</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190</v>
      </c>
      <c r="E124" s="51">
        <f t="shared" si="27"/>
        <v>360</v>
      </c>
      <c r="F124" s="52">
        <f t="shared" si="0"/>
        <v>189.4736842105263</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190</v>
      </c>
      <c r="E128" s="51">
        <f t="shared" si="29"/>
        <v>360</v>
      </c>
      <c r="F128" s="52">
        <f t="shared" si="0"/>
        <v>189.4736842105263</v>
      </c>
    </row>
    <row r="129" spans="1:6" ht="12.75" customHeight="1" x14ac:dyDescent="0.2">
      <c r="A129" s="53">
        <v>6631</v>
      </c>
      <c r="B129" s="86" t="s">
        <v>304</v>
      </c>
      <c r="C129" s="50" t="s">
        <v>305</v>
      </c>
      <c r="D129" s="242">
        <v>190</v>
      </c>
      <c r="E129" s="242">
        <v>360</v>
      </c>
      <c r="F129" s="52">
        <f t="shared" si="0"/>
        <v>189.4736842105263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22170.959999999999</v>
      </c>
      <c r="E133" s="51">
        <f t="shared" si="30"/>
        <v>22334.7</v>
      </c>
      <c r="F133" s="52">
        <f t="shared" ref="F133:F223" si="31">IF(D133&lt;&gt;0,IF(E133/D133&gt;=100,"&gt;&gt;100",E133/D133*100),"-")</f>
        <v>100.73853364942249</v>
      </c>
    </row>
    <row r="134" spans="1:6" ht="24" x14ac:dyDescent="0.2">
      <c r="A134" s="53">
        <v>671</v>
      </c>
      <c r="B134" s="232" t="s">
        <v>314</v>
      </c>
      <c r="C134" s="50" t="s">
        <v>315</v>
      </c>
      <c r="D134" s="51">
        <f t="shared" ref="D134:E134" si="32">SUM(D135:D137)</f>
        <v>22170.959999999999</v>
      </c>
      <c r="E134" s="51">
        <f t="shared" si="32"/>
        <v>22334.7</v>
      </c>
      <c r="F134" s="52">
        <f t="shared" si="31"/>
        <v>100.73853364942249</v>
      </c>
    </row>
    <row r="135" spans="1:6" ht="12.75" customHeight="1" x14ac:dyDescent="0.2">
      <c r="A135" s="53">
        <v>6711</v>
      </c>
      <c r="B135" s="85" t="s">
        <v>316</v>
      </c>
      <c r="C135" s="50" t="s">
        <v>317</v>
      </c>
      <c r="D135" s="242">
        <v>21670.959999999999</v>
      </c>
      <c r="E135" s="242">
        <v>22334.7</v>
      </c>
      <c r="F135" s="52">
        <f t="shared" si="31"/>
        <v>103.06280847733558</v>
      </c>
    </row>
    <row r="136" spans="1:6" ht="24" x14ac:dyDescent="0.2">
      <c r="A136" s="53">
        <v>6712</v>
      </c>
      <c r="B136" s="232" t="s">
        <v>318</v>
      </c>
      <c r="C136" s="50" t="s">
        <v>319</v>
      </c>
      <c r="D136" s="242">
        <v>500</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150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310" t="s">
        <v>608</v>
      </c>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150</v>
      </c>
      <c r="F150" s="52" t="str">
        <f t="shared" si="31"/>
        <v>-</v>
      </c>
    </row>
    <row r="151" spans="1:6" ht="12.75" customHeight="1" x14ac:dyDescent="0.2">
      <c r="A151" s="53">
        <v>3</v>
      </c>
      <c r="B151" s="85" t="s">
        <v>348</v>
      </c>
      <c r="C151" s="50" t="s">
        <v>56</v>
      </c>
      <c r="D151" s="51">
        <f t="shared" ref="D151:E151" si="35">D152+D163+D196+D215+D224+D252+D263</f>
        <v>259008.41999999998</v>
      </c>
      <c r="E151" s="51">
        <f t="shared" si="35"/>
        <v>315066.01</v>
      </c>
      <c r="F151" s="52">
        <f t="shared" si="31"/>
        <v>121.64315353145663</v>
      </c>
    </row>
    <row r="152" spans="1:6" ht="12.75" customHeight="1" x14ac:dyDescent="0.2">
      <c r="A152" s="53">
        <v>31</v>
      </c>
      <c r="B152" s="85" t="s">
        <v>349</v>
      </c>
      <c r="C152" s="50" t="s">
        <v>35</v>
      </c>
      <c r="D152" s="51">
        <f t="shared" ref="D152:E152" si="36">D153+D158+D159</f>
        <v>213732.87</v>
      </c>
      <c r="E152" s="51">
        <f t="shared" si="36"/>
        <v>271396.96000000002</v>
      </c>
      <c r="F152" s="52">
        <f t="shared" si="31"/>
        <v>126.97951419451768</v>
      </c>
    </row>
    <row r="153" spans="1:6" ht="12.75" customHeight="1" x14ac:dyDescent="0.2">
      <c r="A153" s="53">
        <v>311</v>
      </c>
      <c r="B153" s="85" t="s">
        <v>350</v>
      </c>
      <c r="C153" s="50" t="s">
        <v>351</v>
      </c>
      <c r="D153" s="51">
        <f t="shared" ref="D153:E153" si="37">SUM(D154:D157)</f>
        <v>175109.03</v>
      </c>
      <c r="E153" s="51">
        <f t="shared" si="37"/>
        <v>223543.61000000002</v>
      </c>
      <c r="F153" s="52">
        <f t="shared" si="31"/>
        <v>127.65967009239903</v>
      </c>
    </row>
    <row r="154" spans="1:6" ht="12.75" customHeight="1" x14ac:dyDescent="0.2">
      <c r="A154" s="53">
        <v>3111</v>
      </c>
      <c r="B154" s="85" t="s">
        <v>352</v>
      </c>
      <c r="C154" s="50" t="s">
        <v>353</v>
      </c>
      <c r="D154" s="242">
        <v>173084.16</v>
      </c>
      <c r="E154" s="242">
        <v>219218.45</v>
      </c>
      <c r="F154" s="52">
        <f t="shared" si="31"/>
        <v>126.65425305238793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1434.6</v>
      </c>
      <c r="E156" s="242">
        <v>3377.21</v>
      </c>
      <c r="F156" s="52">
        <f t="shared" si="31"/>
        <v>235.41126446396211</v>
      </c>
    </row>
    <row r="157" spans="1:6" ht="12.75" customHeight="1" x14ac:dyDescent="0.2">
      <c r="A157" s="53">
        <v>3114</v>
      </c>
      <c r="B157" s="85" t="s">
        <v>358</v>
      </c>
      <c r="C157" s="50" t="s">
        <v>359</v>
      </c>
      <c r="D157" s="242">
        <v>590.27</v>
      </c>
      <c r="E157" s="242">
        <v>947.95</v>
      </c>
      <c r="F157" s="52">
        <f t="shared" si="31"/>
        <v>160.59599844139123</v>
      </c>
    </row>
    <row r="158" spans="1:6" ht="12.75" customHeight="1" x14ac:dyDescent="0.2">
      <c r="A158" s="53">
        <v>312</v>
      </c>
      <c r="B158" s="85" t="s">
        <v>360</v>
      </c>
      <c r="C158" s="50" t="s">
        <v>361</v>
      </c>
      <c r="D158" s="242">
        <v>9730.84</v>
      </c>
      <c r="E158" s="242">
        <v>10968.63</v>
      </c>
      <c r="F158" s="52">
        <f t="shared" si="31"/>
        <v>112.72027903038176</v>
      </c>
    </row>
    <row r="159" spans="1:6" ht="12.75" customHeight="1" x14ac:dyDescent="0.2">
      <c r="A159" s="53">
        <v>313</v>
      </c>
      <c r="B159" s="85" t="s">
        <v>362</v>
      </c>
      <c r="C159" s="50" t="s">
        <v>363</v>
      </c>
      <c r="D159" s="51">
        <f t="shared" ref="D159:E159" si="38">SUM(D160:D162)</f>
        <v>28893</v>
      </c>
      <c r="E159" s="51">
        <f t="shared" si="38"/>
        <v>36884.720000000001</v>
      </c>
      <c r="F159" s="52">
        <f t="shared" si="31"/>
        <v>127.65970996435124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28893</v>
      </c>
      <c r="E161" s="242">
        <v>36884.720000000001</v>
      </c>
      <c r="F161" s="52">
        <f t="shared" si="31"/>
        <v>127.65970996435124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45056.780000000006</v>
      </c>
      <c r="E163" s="51">
        <f t="shared" si="39"/>
        <v>43461.13</v>
      </c>
      <c r="F163" s="52">
        <f t="shared" si="31"/>
        <v>96.458579596677779</v>
      </c>
    </row>
    <row r="164" spans="1:6" ht="12.75" customHeight="1" x14ac:dyDescent="0.2">
      <c r="A164" s="53">
        <v>321</v>
      </c>
      <c r="B164" s="85" t="s">
        <v>371</v>
      </c>
      <c r="C164" s="50" t="s">
        <v>372</v>
      </c>
      <c r="D164" s="51">
        <f t="shared" ref="D164:E164" si="40">SUM(D165:D168)</f>
        <v>16635.72</v>
      </c>
      <c r="E164" s="51">
        <f t="shared" si="40"/>
        <v>14449.599999999999</v>
      </c>
      <c r="F164" s="52">
        <f t="shared" si="31"/>
        <v>86.85887956758107</v>
      </c>
    </row>
    <row r="165" spans="1:6" ht="12.75" customHeight="1" x14ac:dyDescent="0.2">
      <c r="A165" s="53">
        <v>3211</v>
      </c>
      <c r="B165" s="85" t="s">
        <v>373</v>
      </c>
      <c r="C165" s="50" t="s">
        <v>374</v>
      </c>
      <c r="D165" s="242">
        <v>1213.28</v>
      </c>
      <c r="E165" s="242">
        <v>1891.34</v>
      </c>
      <c r="F165" s="52">
        <f t="shared" si="31"/>
        <v>155.88652248450481</v>
      </c>
    </row>
    <row r="166" spans="1:6" ht="12.75" customHeight="1" x14ac:dyDescent="0.2">
      <c r="A166" s="53">
        <v>3212</v>
      </c>
      <c r="B166" s="85" t="s">
        <v>375</v>
      </c>
      <c r="C166" s="50" t="s">
        <v>376</v>
      </c>
      <c r="D166" s="242">
        <v>14847.44</v>
      </c>
      <c r="E166" s="242">
        <v>11422.38</v>
      </c>
      <c r="F166" s="52">
        <f t="shared" si="31"/>
        <v>76.93164612889494</v>
      </c>
    </row>
    <row r="167" spans="1:6" ht="12.75" customHeight="1" x14ac:dyDescent="0.2">
      <c r="A167" s="53">
        <v>3213</v>
      </c>
      <c r="B167" s="85" t="s">
        <v>377</v>
      </c>
      <c r="C167" s="50" t="s">
        <v>378</v>
      </c>
      <c r="D167" s="242">
        <v>415.8</v>
      </c>
      <c r="E167" s="242">
        <v>910.88</v>
      </c>
      <c r="F167" s="52">
        <f t="shared" si="31"/>
        <v>219.06685906685905</v>
      </c>
    </row>
    <row r="168" spans="1:6" ht="12.75" customHeight="1" x14ac:dyDescent="0.2">
      <c r="A168" s="53">
        <v>3214</v>
      </c>
      <c r="B168" s="85" t="s">
        <v>379</v>
      </c>
      <c r="C168" s="50" t="s">
        <v>380</v>
      </c>
      <c r="D168" s="242">
        <v>159.19999999999999</v>
      </c>
      <c r="E168" s="242">
        <v>225</v>
      </c>
      <c r="F168" s="52">
        <f t="shared" si="31"/>
        <v>141.3316582914573</v>
      </c>
    </row>
    <row r="169" spans="1:6" ht="12.75" customHeight="1" x14ac:dyDescent="0.2">
      <c r="A169" s="53">
        <v>322</v>
      </c>
      <c r="B169" s="85" t="s">
        <v>381</v>
      </c>
      <c r="C169" s="50" t="s">
        <v>382</v>
      </c>
      <c r="D169" s="51">
        <f t="shared" ref="D169:E169" si="41">SUM(D170:D176)</f>
        <v>20882.52</v>
      </c>
      <c r="E169" s="51">
        <f t="shared" si="41"/>
        <v>21977.809999999998</v>
      </c>
      <c r="F169" s="52">
        <f t="shared" si="31"/>
        <v>105.24500874415538</v>
      </c>
    </row>
    <row r="170" spans="1:6" ht="12.75" customHeight="1" x14ac:dyDescent="0.2">
      <c r="A170" s="53">
        <v>3221</v>
      </c>
      <c r="B170" s="85" t="s">
        <v>383</v>
      </c>
      <c r="C170" s="50" t="s">
        <v>384</v>
      </c>
      <c r="D170" s="242">
        <v>2224.0100000000002</v>
      </c>
      <c r="E170" s="242">
        <v>2386.14</v>
      </c>
      <c r="F170" s="52">
        <f t="shared" si="31"/>
        <v>107.28998520690102</v>
      </c>
    </row>
    <row r="171" spans="1:6" ht="12.75" customHeight="1" x14ac:dyDescent="0.2">
      <c r="A171" s="53">
        <v>3222</v>
      </c>
      <c r="B171" s="85" t="s">
        <v>385</v>
      </c>
      <c r="C171" s="50" t="s">
        <v>386</v>
      </c>
      <c r="D171" s="242">
        <v>13076.57</v>
      </c>
      <c r="E171" s="242">
        <v>14439.42</v>
      </c>
      <c r="F171" s="52">
        <f t="shared" si="31"/>
        <v>110.42207551368593</v>
      </c>
    </row>
    <row r="172" spans="1:6" ht="12.75" customHeight="1" x14ac:dyDescent="0.2">
      <c r="A172" s="53">
        <v>3223</v>
      </c>
      <c r="B172" s="85" t="s">
        <v>387</v>
      </c>
      <c r="C172" s="50" t="s">
        <v>388</v>
      </c>
      <c r="D172" s="242">
        <v>5083.67</v>
      </c>
      <c r="E172" s="242">
        <v>4627.8900000000003</v>
      </c>
      <c r="F172" s="52">
        <f t="shared" si="31"/>
        <v>91.034429850875455</v>
      </c>
    </row>
    <row r="173" spans="1:6" ht="12.75" customHeight="1" x14ac:dyDescent="0.2">
      <c r="A173" s="53">
        <v>3224</v>
      </c>
      <c r="B173" s="85" t="s">
        <v>389</v>
      </c>
      <c r="C173" s="50" t="s">
        <v>390</v>
      </c>
      <c r="D173" s="242">
        <v>249.99</v>
      </c>
      <c r="E173" s="242">
        <v>132.16999999999999</v>
      </c>
      <c r="F173" s="52">
        <f t="shared" si="31"/>
        <v>52.87011480459217</v>
      </c>
    </row>
    <row r="174" spans="1:6" ht="12.75" customHeight="1" x14ac:dyDescent="0.2">
      <c r="A174" s="53">
        <v>3225</v>
      </c>
      <c r="B174" s="85" t="s">
        <v>391</v>
      </c>
      <c r="C174" s="50" t="s">
        <v>392</v>
      </c>
      <c r="D174" s="242">
        <v>248.28</v>
      </c>
      <c r="E174" s="242">
        <v>370</v>
      </c>
      <c r="F174" s="52">
        <f t="shared" si="31"/>
        <v>149.02529402287738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22.19</v>
      </c>
      <c r="F176" s="52" t="str">
        <f t="shared" si="31"/>
        <v>-</v>
      </c>
    </row>
    <row r="177" spans="1:6" ht="12.75" customHeight="1" x14ac:dyDescent="0.2">
      <c r="A177" s="53">
        <v>323</v>
      </c>
      <c r="B177" s="85" t="s">
        <v>397</v>
      </c>
      <c r="C177" s="50" t="s">
        <v>398</v>
      </c>
      <c r="D177" s="51">
        <f t="shared" ref="D177:E177" si="42">SUM(D178:D186)</f>
        <v>6313.2400000000007</v>
      </c>
      <c r="E177" s="51">
        <f t="shared" si="42"/>
        <v>5753.9000000000005</v>
      </c>
      <c r="F177" s="52">
        <f t="shared" si="31"/>
        <v>91.140206930197493</v>
      </c>
    </row>
    <row r="178" spans="1:6" ht="12.75" customHeight="1" x14ac:dyDescent="0.2">
      <c r="A178" s="53">
        <v>3231</v>
      </c>
      <c r="B178" s="85" t="s">
        <v>399</v>
      </c>
      <c r="C178" s="50" t="s">
        <v>400</v>
      </c>
      <c r="D178" s="242">
        <v>592.48</v>
      </c>
      <c r="E178" s="242">
        <v>758.69</v>
      </c>
      <c r="F178" s="52">
        <f t="shared" si="31"/>
        <v>128.05326762084798</v>
      </c>
    </row>
    <row r="179" spans="1:6" ht="12.75" customHeight="1" x14ac:dyDescent="0.2">
      <c r="A179" s="53">
        <v>3232</v>
      </c>
      <c r="B179" s="85" t="s">
        <v>401</v>
      </c>
      <c r="C179" s="50" t="s">
        <v>402</v>
      </c>
      <c r="D179" s="242">
        <v>1276.72</v>
      </c>
      <c r="E179" s="242">
        <v>996.92</v>
      </c>
      <c r="F179" s="52">
        <f t="shared" si="31"/>
        <v>78.084466445265988</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1619.48</v>
      </c>
      <c r="E181" s="242">
        <v>1636.53</v>
      </c>
      <c r="F181" s="52">
        <f t="shared" si="31"/>
        <v>101.05280707387556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773.84</v>
      </c>
      <c r="E183" s="242">
        <v>178.8</v>
      </c>
      <c r="F183" s="52">
        <f t="shared" si="31"/>
        <v>23.105551535201073</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1248.04</v>
      </c>
      <c r="E185" s="242">
        <v>1292.05</v>
      </c>
      <c r="F185" s="52">
        <f t="shared" si="31"/>
        <v>103.52632928431782</v>
      </c>
    </row>
    <row r="186" spans="1:6" ht="12.75" customHeight="1" x14ac:dyDescent="0.2">
      <c r="A186" s="53">
        <v>3239</v>
      </c>
      <c r="B186" s="85" t="s">
        <v>415</v>
      </c>
      <c r="C186" s="50" t="s">
        <v>416</v>
      </c>
      <c r="D186" s="242">
        <v>802.68</v>
      </c>
      <c r="E186" s="242">
        <v>890.91</v>
      </c>
      <c r="F186" s="52">
        <f t="shared" si="31"/>
        <v>110.99192704440127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1225.3</v>
      </c>
      <c r="E188" s="51">
        <f t="shared" si="43"/>
        <v>1279.82</v>
      </c>
      <c r="F188" s="52">
        <f t="shared" si="31"/>
        <v>104.44952256590223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515.54</v>
      </c>
      <c r="E191" s="242">
        <v>522.65</v>
      </c>
      <c r="F191" s="52">
        <f t="shared" si="31"/>
        <v>101.37913643946155</v>
      </c>
    </row>
    <row r="192" spans="1:6" ht="12.75" customHeight="1" x14ac:dyDescent="0.2">
      <c r="A192" s="53">
        <v>3294</v>
      </c>
      <c r="B192" s="85" t="s">
        <v>427</v>
      </c>
      <c r="C192" s="50" t="s">
        <v>428</v>
      </c>
      <c r="D192" s="242">
        <v>121.36</v>
      </c>
      <c r="E192" s="242">
        <v>133.09</v>
      </c>
      <c r="F192" s="52">
        <f t="shared" si="31"/>
        <v>109.6654581410679</v>
      </c>
    </row>
    <row r="193" spans="1:6" ht="12.75" customHeight="1" x14ac:dyDescent="0.2">
      <c r="A193" s="53">
        <v>3295</v>
      </c>
      <c r="B193" s="85" t="s">
        <v>429</v>
      </c>
      <c r="C193" s="50" t="s">
        <v>430</v>
      </c>
      <c r="D193" s="242">
        <v>0</v>
      </c>
      <c r="E193" s="242">
        <v>2.66</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588.4</v>
      </c>
      <c r="E195" s="242">
        <v>621.41999999999996</v>
      </c>
      <c r="F195" s="52">
        <f t="shared" si="31"/>
        <v>105.61182868796737</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218.77</v>
      </c>
      <c r="E263" s="51">
        <f t="shared" si="68"/>
        <v>207.92</v>
      </c>
      <c r="F263" s="52">
        <f t="shared" ref="F263:F267" si="69">IF(D263&lt;&gt;0,IF(E263/D263&gt;=100,"&gt;&gt;100",E263/D263*100),"-")</f>
        <v>95.040453444256514</v>
      </c>
    </row>
    <row r="264" spans="1:6" ht="12.75" customHeight="1" x14ac:dyDescent="0.2">
      <c r="A264" s="53">
        <v>381</v>
      </c>
      <c r="B264" s="85" t="s">
        <v>567</v>
      </c>
      <c r="C264" s="50" t="s">
        <v>568</v>
      </c>
      <c r="D264" s="51">
        <f t="shared" ref="D264:E264" si="70">SUM(D265:D267)</f>
        <v>218.77</v>
      </c>
      <c r="E264" s="51">
        <f t="shared" si="70"/>
        <v>207.92</v>
      </c>
      <c r="F264" s="52">
        <f t="shared" si="69"/>
        <v>95.040453444256514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218.77</v>
      </c>
      <c r="E266" s="242">
        <v>207.92</v>
      </c>
      <c r="F266" s="52">
        <f t="shared" si="69"/>
        <v>95.040453444256514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259008.41999999998</v>
      </c>
      <c r="E289" s="51">
        <f t="shared" si="79"/>
        <v>315066.01</v>
      </c>
      <c r="F289" s="52">
        <f t="shared" si="76"/>
        <v>121.64315353145663</v>
      </c>
    </row>
    <row r="290" spans="1:6" ht="12.75" customHeight="1" x14ac:dyDescent="0.2">
      <c r="A290" s="53" t="s">
        <v>608</v>
      </c>
      <c r="B290" s="85" t="s">
        <v>619</v>
      </c>
      <c r="C290" s="50" t="s">
        <v>620</v>
      </c>
      <c r="D290" s="51">
        <f>IF(D6&gt;=D289,D6-D289,0)</f>
        <v>2778.6800000000221</v>
      </c>
      <c r="E290" s="51">
        <f>IF(E6&gt;=E289,E6-E289,0)</f>
        <v>2307.390000000014</v>
      </c>
      <c r="F290" s="52">
        <f t="shared" si="76"/>
        <v>83.03906891041774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6724.73</v>
      </c>
      <c r="E292" s="242">
        <v>4301.58</v>
      </c>
      <c r="F292" s="52">
        <f t="shared" si="76"/>
        <v>63.966583044969838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490.52</v>
      </c>
      <c r="E294" s="242">
        <v>488.52</v>
      </c>
      <c r="F294" s="52">
        <f t="shared" si="76"/>
        <v>99.592269428361732</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500</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500</v>
      </c>
      <c r="E402" s="51">
        <f t="shared" si="109"/>
        <v>0</v>
      </c>
      <c r="F402" s="52">
        <f t="shared" si="81"/>
        <v>0</v>
      </c>
    </row>
    <row r="403" spans="1:6" ht="12.75" customHeight="1" x14ac:dyDescent="0.2">
      <c r="A403" s="53">
        <v>451</v>
      </c>
      <c r="B403" s="85" t="s">
        <v>811</v>
      </c>
      <c r="C403" s="50" t="s">
        <v>812</v>
      </c>
      <c r="D403" s="242">
        <v>500</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500</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10283.709999999999</v>
      </c>
      <c r="E410" s="242">
        <v>10376.620000000001</v>
      </c>
      <c r="F410" s="52">
        <f t="shared" si="81"/>
        <v>100.90346771738994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261787.1</v>
      </c>
      <c r="E412" s="51">
        <f>E6+E298</f>
        <v>317373.40000000002</v>
      </c>
      <c r="F412" s="52">
        <f t="shared" si="81"/>
        <v>121.23339920110656</v>
      </c>
    </row>
    <row r="413" spans="1:6" ht="12.75" customHeight="1" x14ac:dyDescent="0.2">
      <c r="A413" s="53" t="s">
        <v>608</v>
      </c>
      <c r="B413" s="85" t="s">
        <v>831</v>
      </c>
      <c r="C413" s="50" t="s">
        <v>832</v>
      </c>
      <c r="D413" s="51">
        <f t="shared" ref="D413:E413" si="112">D289+D350</f>
        <v>259508.41999999998</v>
      </c>
      <c r="E413" s="51">
        <f t="shared" si="112"/>
        <v>315066.01</v>
      </c>
      <c r="F413" s="52">
        <f t="shared" si="81"/>
        <v>121.40878126420715</v>
      </c>
    </row>
    <row r="414" spans="1:6" ht="12.75" customHeight="1" x14ac:dyDescent="0.2">
      <c r="A414" s="53" t="s">
        <v>608</v>
      </c>
      <c r="B414" s="85" t="s">
        <v>833</v>
      </c>
      <c r="C414" s="50" t="s">
        <v>834</v>
      </c>
      <c r="D414" s="51">
        <f t="shared" ref="D414:E414" si="113">IF(D412&gt;=D413,D412-D413,0)</f>
        <v>2278.6800000000221</v>
      </c>
      <c r="E414" s="51">
        <f t="shared" si="113"/>
        <v>2307.390000000014</v>
      </c>
      <c r="F414" s="52">
        <f t="shared" si="81"/>
        <v>101.25993996524268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3558.9799999999996</v>
      </c>
      <c r="E417" s="51">
        <f t="shared" si="116"/>
        <v>6075.0400000000009</v>
      </c>
      <c r="F417" s="52">
        <f t="shared" si="81"/>
        <v>170.69609832030531</v>
      </c>
    </row>
    <row r="418" spans="1:6" ht="12.75" customHeight="1" x14ac:dyDescent="0.2">
      <c r="A418" s="55" t="s">
        <v>842</v>
      </c>
      <c r="B418" s="233" t="s">
        <v>843</v>
      </c>
      <c r="C418" s="56" t="s">
        <v>844</v>
      </c>
      <c r="D418" s="62">
        <f t="shared" ref="D418:E418" si="117">D294+D411</f>
        <v>490.52</v>
      </c>
      <c r="E418" s="62">
        <f t="shared" si="117"/>
        <v>488.52</v>
      </c>
      <c r="F418" s="57">
        <f t="shared" si="81"/>
        <v>99.592269428361732</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261787.1</v>
      </c>
      <c r="E639" s="51">
        <f t="shared" si="180"/>
        <v>317373.40000000002</v>
      </c>
      <c r="F639" s="52">
        <f t="shared" si="119"/>
        <v>121.23339920110656</v>
      </c>
    </row>
    <row r="640" spans="1:6" ht="12.75" customHeight="1" x14ac:dyDescent="0.2">
      <c r="A640" s="53" t="s">
        <v>608</v>
      </c>
      <c r="B640" s="85" t="s">
        <v>1277</v>
      </c>
      <c r="C640" s="50" t="s">
        <v>1278</v>
      </c>
      <c r="D640" s="51">
        <f t="shared" ref="D640:E640" si="181">D413+D528</f>
        <v>259508.41999999998</v>
      </c>
      <c r="E640" s="51">
        <f t="shared" si="181"/>
        <v>315066.01</v>
      </c>
      <c r="F640" s="52">
        <f t="shared" si="119"/>
        <v>121.40878126420715</v>
      </c>
    </row>
    <row r="641" spans="1:6" ht="12.75" customHeight="1" x14ac:dyDescent="0.2">
      <c r="A641" s="53" t="s">
        <v>608</v>
      </c>
      <c r="B641" s="85" t="s">
        <v>1279</v>
      </c>
      <c r="C641" s="50" t="s">
        <v>1280</v>
      </c>
      <c r="D641" s="51">
        <f t="shared" ref="D641:E641" si="182">IF(D639&gt;=D640,D639-D640,0)</f>
        <v>2278.6800000000221</v>
      </c>
      <c r="E641" s="51">
        <f t="shared" si="182"/>
        <v>2307.390000000014</v>
      </c>
      <c r="F641" s="52">
        <f t="shared" si="119"/>
        <v>101.25993996524268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3558.9799999999996</v>
      </c>
      <c r="E644" s="51">
        <f t="shared" si="185"/>
        <v>6075.0400000000009</v>
      </c>
      <c r="F644" s="52">
        <f t="shared" si="119"/>
        <v>170.69609832030531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1280.2999999999774</v>
      </c>
      <c r="E646" s="51">
        <f t="shared" si="187"/>
        <v>3767.6499999999869</v>
      </c>
      <c r="F646" s="52">
        <f t="shared" si="119"/>
        <v>294.27868468328154</v>
      </c>
    </row>
    <row r="647" spans="1:6" ht="24" x14ac:dyDescent="0.2">
      <c r="A647" s="55" t="s">
        <v>1291</v>
      </c>
      <c r="B647" s="233" t="s">
        <v>1292</v>
      </c>
      <c r="C647" s="56" t="s">
        <v>1291</v>
      </c>
      <c r="D647" s="243">
        <v>39719.870000000003</v>
      </c>
      <c r="E647" s="243">
        <v>51262.73</v>
      </c>
      <c r="F647" s="57">
        <f t="shared" si="119"/>
        <v>129.06066913109234</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2337.44</v>
      </c>
      <c r="E650" s="242">
        <v>1954.04</v>
      </c>
      <c r="F650" s="52">
        <f t="shared" si="188"/>
        <v>83.597439934287081</v>
      </c>
    </row>
    <row r="651" spans="1:6" ht="12.75" customHeight="1" x14ac:dyDescent="0.2">
      <c r="A651" s="53" t="s">
        <v>1298</v>
      </c>
      <c r="B651" s="85" t="s">
        <v>1299</v>
      </c>
      <c r="C651" s="50" t="s">
        <v>1298</v>
      </c>
      <c r="D651" s="242">
        <v>2337.44</v>
      </c>
      <c r="E651" s="242">
        <v>1954.04</v>
      </c>
      <c r="F651" s="52">
        <f t="shared" si="188"/>
        <v>83.597439934287081</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31</v>
      </c>
      <c r="E654" s="262">
        <v>32</v>
      </c>
      <c r="F654" s="52">
        <f t="shared" si="188"/>
        <v>103.2258064516129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20</v>
      </c>
      <c r="F656" s="52">
        <f t="shared" si="188"/>
        <v>83.333333333333343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237279.38</v>
      </c>
      <c r="E675" s="242">
        <v>293084.65999999997</v>
      </c>
      <c r="F675" s="52">
        <f t="shared" si="188"/>
        <v>123.51880723896022</v>
      </c>
    </row>
    <row r="676" spans="1:6" ht="24" x14ac:dyDescent="0.2">
      <c r="A676" s="53">
        <v>63613</v>
      </c>
      <c r="B676" s="232" t="s">
        <v>1349</v>
      </c>
      <c r="C676" s="50" t="s">
        <v>1350</v>
      </c>
      <c r="D676" s="242">
        <v>1187.6300000000001</v>
      </c>
      <c r="E676" s="242">
        <v>1444.04</v>
      </c>
      <c r="F676" s="52">
        <f t="shared" si="188"/>
        <v>121.59005750949368</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959.13</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491.46</v>
      </c>
      <c r="E717" s="242">
        <v>441.44</v>
      </c>
      <c r="F717" s="52">
        <f t="shared" si="188"/>
        <v>89.822162536116878</v>
      </c>
    </row>
    <row r="718" spans="1:6" ht="12.75" customHeight="1" x14ac:dyDescent="0.2">
      <c r="A718" s="53">
        <v>32121</v>
      </c>
      <c r="B718" s="85" t="s">
        <v>1415</v>
      </c>
      <c r="C718" s="50" t="s">
        <v>1416</v>
      </c>
      <c r="D718" s="242">
        <v>14847.44</v>
      </c>
      <c r="E718" s="242">
        <v>11422.38</v>
      </c>
      <c r="F718" s="52">
        <f t="shared" si="188"/>
        <v>76.93164612889494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480</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83342.86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326185.39999999997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326185.39999999997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282030.38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43611.23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543.79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316368.23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316368.23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271456.11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42128.57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2783.55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93160.02999999997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93160.03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93152.63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0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8658</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 Poljana</cp:lastModifiedBy>
  <cp:lastPrinted>2024-07-08T16:30:16Z</cp:lastPrinted>
  <dcterms:created xsi:type="dcterms:W3CDTF">2022-04-01T05:14:30Z</dcterms:created>
  <dcterms:modified xsi:type="dcterms:W3CDTF">2024-07-08T16:30:45Z</dcterms:modified>
</cp:coreProperties>
</file>